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108028\Box\【02_課所共有】08_06_経営・金融支援課\R08年度\03_経営革新支援担当\29_中東情勢に伴う価格高騰・供給不足緊急支援事業\01 例規\02　交付要領\080909交付要領\"/>
    </mc:Choice>
  </mc:AlternateContent>
  <xr:revisionPtr revIDLastSave="0" documentId="13_ncr:1_{F5D81012-0103-4AE9-92A9-3AB5509BD740}" xr6:coauthVersionLast="47" xr6:coauthVersionMax="47" xr10:uidLastSave="{00000000-0000-0000-0000-000000000000}"/>
  <bookViews>
    <workbookView xWindow="-28920" yWindow="-15" windowWidth="29040" windowHeight="15720" firstSheet="1" activeTab="1" xr2:uid="{A5C91169-2BF2-493C-8587-2221ED69420D}"/>
  </bookViews>
  <sheets>
    <sheet name="概要" sheetId="1" state="hidden" r:id="rId1"/>
    <sheet name="カテゴリスト対象" sheetId="2" r:id="rId2"/>
    <sheet name="カテゴリリスト対象外" sheetId="3" r:id="rId3"/>
    <sheet name="代替品" sheetId="4" r:id="rId4"/>
  </sheets>
  <definedNames>
    <definedName name="A_">概要!$K$64:$K$65</definedName>
    <definedName name="B_">概要!$K$66</definedName>
    <definedName name="C_">概要!$K$68</definedName>
    <definedName name="D_">概要!$K$69:$K$71</definedName>
    <definedName name="E_">概要!$K$72:$K$95</definedName>
    <definedName name="F_">概要!$K$96:$K$99</definedName>
    <definedName name="G_">概要!$K$100:$K$110</definedName>
    <definedName name="H_">概要!$K$111:$K$119</definedName>
    <definedName name="I_">概要!$K$120:$K$131</definedName>
    <definedName name="J_">概要!$K$132:$K$137</definedName>
    <definedName name="K_">概要!$K$138:$K$144</definedName>
    <definedName name="L_">概要!$K$145:$K$148</definedName>
    <definedName name="M_">概要!$K$149:$K$151</definedName>
    <definedName name="N_">概要!$K$152:$K$161</definedName>
    <definedName name="O_">概要!$K$162:$K$163</definedName>
    <definedName name="P_">概要!$K$164:$K$166</definedName>
    <definedName name="_xlnm.Print_Area" localSheetId="1">カテゴリスト対象!$C$1:$AV$75</definedName>
    <definedName name="_xlnm.Print_Area" localSheetId="2">カテゴリリスト対象外!$C$1:$AV$76</definedName>
    <definedName name="_xlnm.Print_Area" localSheetId="0">概要!$C$1:$AX$37</definedName>
    <definedName name="_xlnm.Print_Area" localSheetId="3">代替品!$C$1:$AV$135</definedName>
    <definedName name="Q_">概要!$K$167:$K$168</definedName>
    <definedName name="R_">概要!$K$169:$K$177</definedName>
    <definedName name="S_">概要!$K$178:$K$179</definedName>
    <definedName name="T_">概要!$K$180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E25" i="4" l="1"/>
  <c r="H63" i="1"/>
  <c r="AG14" i="1" s="1"/>
  <c r="AS13" i="1"/>
  <c r="AS72" i="2" l="1"/>
  <c r="AS72" i="3"/>
  <c r="AS132" i="4"/>
  <c r="AE127" i="4" l="1"/>
  <c r="AH120" i="4" s="1"/>
  <c r="AZ120" i="4" s="1"/>
  <c r="AE121" i="4"/>
  <c r="AE115" i="4"/>
  <c r="AE109" i="4"/>
  <c r="AE103" i="4"/>
  <c r="AH96" i="4" s="1"/>
  <c r="AZ96" i="4" s="1"/>
  <c r="AE97" i="4"/>
  <c r="AE91" i="4"/>
  <c r="AE85" i="4"/>
  <c r="AE79" i="4"/>
  <c r="AH72" i="4" s="1"/>
  <c r="AZ72" i="4" s="1"/>
  <c r="AE73" i="4"/>
  <c r="AE67" i="4"/>
  <c r="AH60" i="4" s="1"/>
  <c r="AZ60" i="4" s="1"/>
  <c r="AE61" i="4"/>
  <c r="AE55" i="4"/>
  <c r="AH48" i="4" s="1"/>
  <c r="AZ48" i="4" s="1"/>
  <c r="AE49" i="4"/>
  <c r="AE43" i="4"/>
  <c r="AE37" i="4"/>
  <c r="AE31" i="4"/>
  <c r="AH24" i="4" s="1"/>
  <c r="AZ24" i="4" s="1"/>
  <c r="AE19" i="4"/>
  <c r="AE13" i="4"/>
  <c r="AE70" i="3"/>
  <c r="AE67" i="3"/>
  <c r="AE64" i="3"/>
  <c r="AE61" i="3"/>
  <c r="AE58" i="3"/>
  <c r="AE55" i="3"/>
  <c r="AE52" i="3"/>
  <c r="AH48" i="3" s="1"/>
  <c r="AY48" i="3" s="1"/>
  <c r="AE49" i="3"/>
  <c r="AE46" i="3"/>
  <c r="AE43" i="3"/>
  <c r="AE40" i="3"/>
  <c r="AE37" i="3"/>
  <c r="AE34" i="3"/>
  <c r="AE31" i="3"/>
  <c r="AE28" i="3"/>
  <c r="AH24" i="3" s="1"/>
  <c r="AY24" i="3" s="1"/>
  <c r="AE25" i="3"/>
  <c r="AE22" i="3"/>
  <c r="AE19" i="3"/>
  <c r="AH18" i="3" s="1"/>
  <c r="AY18" i="3" s="1"/>
  <c r="AE16" i="3"/>
  <c r="AE13" i="3"/>
  <c r="AE70" i="2"/>
  <c r="AH66" i="2" s="1"/>
  <c r="AE67" i="2"/>
  <c r="AE64" i="2"/>
  <c r="AE61" i="2"/>
  <c r="AE58" i="2"/>
  <c r="AE55" i="2"/>
  <c r="AE52" i="2"/>
  <c r="AE49" i="2"/>
  <c r="AE46" i="2"/>
  <c r="AH42" i="2" s="1"/>
  <c r="AE43" i="2"/>
  <c r="AE40" i="2"/>
  <c r="AE37" i="2"/>
  <c r="AE34" i="2"/>
  <c r="AE31" i="2"/>
  <c r="AE28" i="2"/>
  <c r="AE25" i="2"/>
  <c r="AE22" i="2"/>
  <c r="AH18" i="2" s="1"/>
  <c r="AE19" i="2"/>
  <c r="AE16" i="2"/>
  <c r="AE13" i="2"/>
  <c r="AH84" i="4" l="1"/>
  <c r="AZ84" i="4" s="1"/>
  <c r="AH108" i="4"/>
  <c r="AZ108" i="4" s="1"/>
  <c r="AH36" i="4"/>
  <c r="AZ36" i="4" s="1"/>
  <c r="AH30" i="3"/>
  <c r="AY30" i="3" s="1"/>
  <c r="AH54" i="3"/>
  <c r="AY54" i="3" s="1"/>
  <c r="AH36" i="3"/>
  <c r="AY36" i="3" s="1"/>
  <c r="AH60" i="3"/>
  <c r="AY60" i="3" s="1"/>
  <c r="AH42" i="3"/>
  <c r="AY42" i="3" s="1"/>
  <c r="AH66" i="3"/>
  <c r="AY66" i="3" s="1"/>
  <c r="AH24" i="2"/>
  <c r="AH48" i="2"/>
  <c r="AH30" i="2"/>
  <c r="AH54" i="2"/>
  <c r="AH36" i="2"/>
  <c r="AH60" i="2"/>
  <c r="AH12" i="4"/>
  <c r="AZ12" i="4" s="1"/>
  <c r="AH12" i="3"/>
  <c r="AY12" i="3" s="1"/>
  <c r="AH12" i="2"/>
  <c r="AK48" i="3"/>
  <c r="AO48" i="3" s="1"/>
  <c r="AK60" i="2"/>
  <c r="AO60" i="2" s="1"/>
  <c r="AK30" i="2"/>
  <c r="AO30" i="2" s="1"/>
  <c r="AK18" i="2"/>
  <c r="AO18" i="2" s="1"/>
  <c r="AK54" i="2"/>
  <c r="AO54" i="2" s="1"/>
  <c r="AK12" i="2"/>
  <c r="AK66" i="2"/>
  <c r="AO66" i="2" s="1"/>
  <c r="AK24" i="2"/>
  <c r="AO24" i="2" s="1"/>
  <c r="AK42" i="2"/>
  <c r="AO42" i="2" s="1"/>
  <c r="AK36" i="2"/>
  <c r="AO36" i="2" s="1"/>
  <c r="AK24" i="3"/>
  <c r="AO24" i="3" s="1"/>
  <c r="AK66" i="3"/>
  <c r="AO66" i="3" s="1"/>
  <c r="AK54" i="3"/>
  <c r="AO54" i="3" s="1"/>
  <c r="AK30" i="3"/>
  <c r="AO30" i="3" s="1"/>
  <c r="AK18" i="3"/>
  <c r="AO18" i="3" s="1"/>
  <c r="AK42" i="3"/>
  <c r="AO42" i="3" s="1"/>
  <c r="AK60" i="3"/>
  <c r="AO60" i="3" s="1"/>
  <c r="AK12" i="3"/>
  <c r="AK36" i="3"/>
  <c r="AO36" i="3" s="1"/>
  <c r="AK72" i="4"/>
  <c r="AO72" i="4" s="1"/>
  <c r="AK84" i="4"/>
  <c r="AO84" i="4" s="1"/>
  <c r="AK120" i="4"/>
  <c r="AO120" i="4" s="1"/>
  <c r="AK24" i="4"/>
  <c r="AO24" i="4" s="1"/>
  <c r="AK108" i="4"/>
  <c r="AO108" i="4" s="1"/>
  <c r="AK96" i="4"/>
  <c r="AO96" i="4" s="1"/>
  <c r="AK36" i="4"/>
  <c r="AO36" i="4" s="1"/>
  <c r="AK60" i="4"/>
  <c r="AO60" i="4" s="1"/>
  <c r="AK12" i="4"/>
  <c r="AK48" i="4"/>
  <c r="AO48" i="4" s="1"/>
  <c r="AK48" i="2"/>
  <c r="AO48" i="2" s="1"/>
  <c r="AO12" i="3" l="1"/>
  <c r="AO72" i="3" s="1"/>
  <c r="AK72" i="3"/>
  <c r="AO12" i="2"/>
  <c r="AO72" i="2" s="1"/>
  <c r="AK72" i="2"/>
  <c r="AO12" i="4"/>
  <c r="AO132" i="4" s="1"/>
  <c r="AK132" i="4"/>
  <c r="Q36" i="1"/>
  <c r="Q34" i="1" l="1"/>
  <c r="Q31" i="1"/>
  <c r="Q29" i="1" l="1"/>
  <c r="Q32" i="1"/>
  <c r="Q27" i="1"/>
  <c r="Q33" i="1" l="1"/>
  <c r="AJ33" i="1" s="1"/>
  <c r="Q35" i="1" l="1"/>
  <c r="AJ35" i="1" s="1"/>
</calcChain>
</file>

<file path=xl/sharedStrings.xml><?xml version="1.0" encoding="utf-8"?>
<sst xmlns="http://schemas.openxmlformats.org/spreadsheetml/2006/main" count="906" uniqueCount="243">
  <si>
    <t>（フリガナ）</t>
    <phoneticPr fontId="7"/>
  </si>
  <si>
    <t>法人名　または　屋号</t>
    <rPh sb="0" eb="2">
      <t>ホウジン</t>
    </rPh>
    <rPh sb="2" eb="3">
      <t>メイ</t>
    </rPh>
    <rPh sb="8" eb="10">
      <t>ヤゴウ</t>
    </rPh>
    <phoneticPr fontId="7"/>
  </si>
  <si>
    <t>事業形態</t>
    <rPh sb="0" eb="2">
      <t>ジギョウ</t>
    </rPh>
    <rPh sb="2" eb="4">
      <t>ケイタイ</t>
    </rPh>
    <phoneticPr fontId="2"/>
  </si>
  <si>
    <t>）</t>
    <phoneticPr fontId="2"/>
  </si>
  <si>
    <t>法人番号（13桁）</t>
    <rPh sb="0" eb="2">
      <t>ホウジン</t>
    </rPh>
    <rPh sb="2" eb="4">
      <t>バンゴウ</t>
    </rPh>
    <rPh sb="7" eb="8">
      <t>ケタ</t>
    </rPh>
    <phoneticPr fontId="2"/>
  </si>
  <si>
    <t>（個人事業主は無記入）</t>
    <rPh sb="1" eb="3">
      <t>コジン</t>
    </rPh>
    <rPh sb="3" eb="5">
      <t>ジギョウ</t>
    </rPh>
    <rPh sb="5" eb="6">
      <t>ヌシ</t>
    </rPh>
    <rPh sb="7" eb="8">
      <t>ム</t>
    </rPh>
    <rPh sb="8" eb="10">
      <t>キニュウ</t>
    </rPh>
    <phoneticPr fontId="2"/>
  </si>
  <si>
    <t>代表者 職名・氏名</t>
    <rPh sb="0" eb="3">
      <t>ダイヒョウシャ</t>
    </rPh>
    <rPh sb="4" eb="6">
      <t>ショクメイ</t>
    </rPh>
    <rPh sb="7" eb="9">
      <t>シメイ</t>
    </rPh>
    <phoneticPr fontId="2"/>
  </si>
  <si>
    <t>氏名</t>
    <rPh sb="0" eb="2">
      <t>シメイ</t>
    </rPh>
    <phoneticPr fontId="2"/>
  </si>
  <si>
    <r>
      <t xml:space="preserve">本社所在地
</t>
    </r>
    <r>
      <rPr>
        <sz val="8"/>
        <rFont val="Meiryo UI"/>
        <family val="3"/>
        <charset val="128"/>
      </rPr>
      <t>[登記簿上の本店所在地]
（個人事業主の場合は住民票上の住所　）</t>
    </r>
    <rPh sb="0" eb="2">
      <t>ホンシャ</t>
    </rPh>
    <rPh sb="2" eb="5">
      <t>ショザイチ</t>
    </rPh>
    <rPh sb="7" eb="10">
      <t>トウキボ</t>
    </rPh>
    <rPh sb="10" eb="11">
      <t>ジョウ</t>
    </rPh>
    <rPh sb="12" eb="14">
      <t>ホンテン</t>
    </rPh>
    <rPh sb="14" eb="17">
      <t>ショザイチ</t>
    </rPh>
    <rPh sb="20" eb="22">
      <t>コジン</t>
    </rPh>
    <rPh sb="22" eb="25">
      <t>ジギョウヌシ</t>
    </rPh>
    <rPh sb="26" eb="28">
      <t>バアイ</t>
    </rPh>
    <rPh sb="29" eb="32">
      <t>ジュウミンヒョウ</t>
    </rPh>
    <rPh sb="32" eb="33">
      <t>ジョウ</t>
    </rPh>
    <rPh sb="34" eb="36">
      <t>ジュウショ</t>
    </rPh>
    <phoneticPr fontId="2"/>
  </si>
  <si>
    <t>業種</t>
    <rPh sb="0" eb="2">
      <t>ギョウシュ</t>
    </rPh>
    <phoneticPr fontId="2"/>
  </si>
  <si>
    <t>大分類と中分類の一致</t>
    <rPh sb="0" eb="3">
      <t>ダイブンルイ</t>
    </rPh>
    <rPh sb="4" eb="7">
      <t>チュウブンルイ</t>
    </rPh>
    <rPh sb="8" eb="10">
      <t>イッチ</t>
    </rPh>
    <phoneticPr fontId="2"/>
  </si>
  <si>
    <t>事業内容</t>
    <rPh sb="0" eb="2">
      <t>ジギョウ</t>
    </rPh>
    <rPh sb="2" eb="4">
      <t>ナイヨウ</t>
    </rPh>
    <phoneticPr fontId="2"/>
  </si>
  <si>
    <t>設立年月日（和暦）</t>
    <rPh sb="4" eb="5">
      <t>ニチ</t>
    </rPh>
    <rPh sb="6" eb="8">
      <t>ワレキ</t>
    </rPh>
    <phoneticPr fontId="7"/>
  </si>
  <si>
    <t>月</t>
    <rPh sb="0" eb="1">
      <t>ガツ</t>
    </rPh>
    <phoneticPr fontId="2"/>
  </si>
  <si>
    <t>資本金</t>
    <rPh sb="0" eb="3">
      <t>シホンキン</t>
    </rPh>
    <phoneticPr fontId="2"/>
  </si>
  <si>
    <t>電話</t>
    <rPh sb="0" eb="2">
      <t>デンワ</t>
    </rPh>
    <phoneticPr fontId="2"/>
  </si>
  <si>
    <t>メールアドレス</t>
    <phoneticPr fontId="2"/>
  </si>
  <si>
    <t>売上総利益</t>
    <rPh sb="0" eb="2">
      <t>ウリアゲ</t>
    </rPh>
    <rPh sb="2" eb="5">
      <t>ソウリエキ</t>
    </rPh>
    <phoneticPr fontId="2"/>
  </si>
  <si>
    <t>営業利益</t>
    <rPh sb="0" eb="2">
      <t>エイギョウ</t>
    </rPh>
    <rPh sb="2" eb="4">
      <t>リエキ</t>
    </rPh>
    <phoneticPr fontId="2"/>
  </si>
  <si>
    <t>時期①の売上高（円）</t>
    <rPh sb="0" eb="2">
      <t>ジキ</t>
    </rPh>
    <rPh sb="4" eb="6">
      <t>ウリアゲ</t>
    </rPh>
    <rPh sb="6" eb="7">
      <t>ダカ</t>
    </rPh>
    <rPh sb="8" eb="9">
      <t>エン</t>
    </rPh>
    <phoneticPr fontId="2"/>
  </si>
  <si>
    <t>時期①の利益</t>
    <rPh sb="0" eb="2">
      <t>ジキ</t>
    </rPh>
    <rPh sb="4" eb="6">
      <t>リエキ</t>
    </rPh>
    <phoneticPr fontId="2"/>
  </si>
  <si>
    <t>利益率（自動計算）</t>
    <rPh sb="0" eb="2">
      <t>リエキ</t>
    </rPh>
    <rPh sb="2" eb="3">
      <t>リツ</t>
    </rPh>
    <rPh sb="4" eb="6">
      <t>ジドウ</t>
    </rPh>
    <rPh sb="6" eb="8">
      <t>ケイサン</t>
    </rPh>
    <phoneticPr fontId="2"/>
  </si>
  <si>
    <t>時期②の売上高（円）</t>
    <rPh sb="0" eb="2">
      <t>ジキ</t>
    </rPh>
    <rPh sb="4" eb="6">
      <t>ウリアゲ</t>
    </rPh>
    <rPh sb="6" eb="7">
      <t>ダカ</t>
    </rPh>
    <rPh sb="8" eb="9">
      <t>エン</t>
    </rPh>
    <phoneticPr fontId="2"/>
  </si>
  <si>
    <t>利益率の差（自動計算）</t>
    <rPh sb="0" eb="2">
      <t>リエキ</t>
    </rPh>
    <rPh sb="2" eb="3">
      <t>リツ</t>
    </rPh>
    <rPh sb="4" eb="5">
      <t>サ</t>
    </rPh>
    <rPh sb="6" eb="8">
      <t>ジドウ</t>
    </rPh>
    <rPh sb="8" eb="10">
      <t>ケイサン</t>
    </rPh>
    <phoneticPr fontId="2"/>
  </si>
  <si>
    <t>判定</t>
    <rPh sb="0" eb="2">
      <t>ハンテイ</t>
    </rPh>
    <phoneticPr fontId="2"/>
  </si>
  <si>
    <t>2026年6月</t>
    <rPh sb="4" eb="5">
      <t>ネン</t>
    </rPh>
    <rPh sb="6" eb="7">
      <t>ガツ</t>
    </rPh>
    <phoneticPr fontId="2"/>
  </si>
  <si>
    <t>時期②（時期①の前年同月・自動入力）</t>
    <rPh sb="0" eb="2">
      <t>ジキ</t>
    </rPh>
    <rPh sb="4" eb="6">
      <t>ジキ</t>
    </rPh>
    <rPh sb="8" eb="10">
      <t>ゼンネン</t>
    </rPh>
    <rPh sb="10" eb="11">
      <t>ドウ</t>
    </rPh>
    <rPh sb="13" eb="15">
      <t>ジドウ</t>
    </rPh>
    <rPh sb="15" eb="17">
      <t>ニュウリョク</t>
    </rPh>
    <phoneticPr fontId="2"/>
  </si>
  <si>
    <t>カテゴリリスト</t>
  </si>
  <si>
    <t>令和8年2月又はその直近月の仕入内容</t>
    <rPh sb="0" eb="2">
      <t>レイワ</t>
    </rPh>
    <rPh sb="3" eb="4">
      <t>ネン</t>
    </rPh>
    <rPh sb="5" eb="6">
      <t>ガツ</t>
    </rPh>
    <rPh sb="6" eb="7">
      <t>マタ</t>
    </rPh>
    <rPh sb="10" eb="12">
      <t>チョッキン</t>
    </rPh>
    <rPh sb="12" eb="13">
      <t>ツキ</t>
    </rPh>
    <rPh sb="14" eb="16">
      <t>シイ</t>
    </rPh>
    <rPh sb="16" eb="18">
      <t>ナイヨウ</t>
    </rPh>
    <phoneticPr fontId="2"/>
  </si>
  <si>
    <t>仕入年月日</t>
    <rPh sb="0" eb="2">
      <t>シイレ</t>
    </rPh>
    <rPh sb="2" eb="5">
      <t>ネンガッピ</t>
    </rPh>
    <phoneticPr fontId="2"/>
  </si>
  <si>
    <t>仕入量</t>
    <rPh sb="0" eb="2">
      <t>シイレ</t>
    </rPh>
    <rPh sb="2" eb="3">
      <t>リョウ</t>
    </rPh>
    <phoneticPr fontId="2"/>
  </si>
  <si>
    <t>令和8年3月から申請日までの仕入内容</t>
    <rPh sb="0" eb="2">
      <t>レイワ</t>
    </rPh>
    <rPh sb="3" eb="4">
      <t>ネン</t>
    </rPh>
    <rPh sb="5" eb="6">
      <t>ガツ</t>
    </rPh>
    <rPh sb="8" eb="10">
      <t>シンセイ</t>
    </rPh>
    <rPh sb="10" eb="11">
      <t>ビ</t>
    </rPh>
    <rPh sb="14" eb="16">
      <t>シイ</t>
    </rPh>
    <rPh sb="16" eb="18">
      <t>ナイヨウ</t>
    </rPh>
    <phoneticPr fontId="2"/>
  </si>
  <si>
    <t>単位</t>
    <rPh sb="0" eb="2">
      <t>タンイ</t>
    </rPh>
    <phoneticPr fontId="2"/>
  </si>
  <si>
    <t>上昇率</t>
  </si>
  <si>
    <t>単価（円）</t>
    <rPh sb="0" eb="2">
      <t>タンカ</t>
    </rPh>
    <rPh sb="3" eb="4">
      <t>エン</t>
    </rPh>
    <phoneticPr fontId="2"/>
  </si>
  <si>
    <t>kg</t>
    <phoneticPr fontId="2"/>
  </si>
  <si>
    <t>t</t>
    <phoneticPr fontId="2"/>
  </si>
  <si>
    <t>ℓ</t>
    <phoneticPr fontId="2"/>
  </si>
  <si>
    <t>個</t>
    <rPh sb="0" eb="1">
      <t>コ</t>
    </rPh>
    <phoneticPr fontId="2"/>
  </si>
  <si>
    <t>枚</t>
    <rPh sb="0" eb="1">
      <t>マイ</t>
    </rPh>
    <phoneticPr fontId="2"/>
  </si>
  <si>
    <t>差額（円）</t>
    <rPh sb="0" eb="2">
      <t>サガク</t>
    </rPh>
    <rPh sb="3" eb="4">
      <t>エン</t>
    </rPh>
    <phoneticPr fontId="2"/>
  </si>
  <si>
    <t>補助申請額（円）</t>
    <rPh sb="0" eb="2">
      <t>ホジョ</t>
    </rPh>
    <rPh sb="2" eb="4">
      <t>シンセイ</t>
    </rPh>
    <rPh sb="4" eb="5">
      <t>ガク</t>
    </rPh>
    <rPh sb="6" eb="7">
      <t>エン</t>
    </rPh>
    <phoneticPr fontId="2"/>
  </si>
  <si>
    <t>メタノール</t>
    <phoneticPr fontId="2"/>
  </si>
  <si>
    <t>2026年5月</t>
    <rPh sb="4" eb="5">
      <t>ネン</t>
    </rPh>
    <rPh sb="6" eb="7">
      <t>ガツ</t>
    </rPh>
    <phoneticPr fontId="2"/>
  </si>
  <si>
    <t>2026年4月</t>
    <rPh sb="4" eb="5">
      <t>ネン</t>
    </rPh>
    <rPh sb="6" eb="7">
      <t>ガツ</t>
    </rPh>
    <phoneticPr fontId="2"/>
  </si>
  <si>
    <t>2026年3月</t>
    <rPh sb="4" eb="5">
      <t>ネン</t>
    </rPh>
    <rPh sb="6" eb="7">
      <t>ガツ</t>
    </rPh>
    <phoneticPr fontId="2"/>
  </si>
  <si>
    <t>上昇率判定</t>
    <rPh sb="0" eb="2">
      <t>ジョウショウ</t>
    </rPh>
    <rPh sb="2" eb="3">
      <t>リツ</t>
    </rPh>
    <rPh sb="3" eb="5">
      <t>ハンテイ</t>
    </rPh>
    <phoneticPr fontId="2"/>
  </si>
  <si>
    <t>差額小計</t>
    <rPh sb="0" eb="2">
      <t>サガク</t>
    </rPh>
    <rPh sb="2" eb="4">
      <t>ショウケイ</t>
    </rPh>
    <phoneticPr fontId="2"/>
  </si>
  <si>
    <t>補助申請額小計</t>
    <rPh sb="0" eb="2">
      <t>ホジョ</t>
    </rPh>
    <rPh sb="2" eb="4">
      <t>シンセイ</t>
    </rPh>
    <rPh sb="4" eb="5">
      <t>ガク</t>
    </rPh>
    <rPh sb="5" eb="7">
      <t>ショウケイ</t>
    </rPh>
    <phoneticPr fontId="2"/>
  </si>
  <si>
    <t>売上総利益（粗利益）又は営業利益の別</t>
    <rPh sb="0" eb="2">
      <t>ウリアゲ</t>
    </rPh>
    <rPh sb="2" eb="5">
      <t>ソウリエキ</t>
    </rPh>
    <rPh sb="6" eb="9">
      <t>アラリエキ</t>
    </rPh>
    <rPh sb="10" eb="11">
      <t>マタ</t>
    </rPh>
    <rPh sb="12" eb="14">
      <t>エイギョウ</t>
    </rPh>
    <rPh sb="14" eb="16">
      <t>リエキ</t>
    </rPh>
    <rPh sb="17" eb="18">
      <t>ベツ</t>
    </rPh>
    <phoneticPr fontId="2"/>
  </si>
  <si>
    <t>左記利益の金額（円）</t>
    <rPh sb="0" eb="2">
      <t>サキ</t>
    </rPh>
    <rPh sb="2" eb="4">
      <t>リエキ</t>
    </rPh>
    <rPh sb="5" eb="7">
      <t>キンガク</t>
    </rPh>
    <rPh sb="8" eb="9">
      <t>エン</t>
    </rPh>
    <phoneticPr fontId="2"/>
  </si>
  <si>
    <t>平均上昇率（自動計算）</t>
    <rPh sb="0" eb="2">
      <t>ヘイキン</t>
    </rPh>
    <rPh sb="2" eb="4">
      <t>ジョウショウ</t>
    </rPh>
    <rPh sb="4" eb="5">
      <t>リツ</t>
    </rPh>
    <rPh sb="6" eb="8">
      <t>ジドウ</t>
    </rPh>
    <rPh sb="8" eb="10">
      <t>ケイサン</t>
    </rPh>
    <phoneticPr fontId="2"/>
  </si>
  <si>
    <t>◆　申請事業者の概要</t>
    <phoneticPr fontId="2"/>
  </si>
  <si>
    <t>◆　売上高と利益率</t>
    <phoneticPr fontId="2"/>
  </si>
  <si>
    <t>（</t>
    <phoneticPr fontId="2"/>
  </si>
  <si>
    <t>その他を選択した場合</t>
    <rPh sb="2" eb="3">
      <t>タ</t>
    </rPh>
    <rPh sb="4" eb="6">
      <t>センタク</t>
    </rPh>
    <rPh sb="8" eb="10">
      <t>バアイ</t>
    </rPh>
    <phoneticPr fontId="2"/>
  </si>
  <si>
    <t>大分類</t>
    <rPh sb="0" eb="3">
      <t>ダイブンルイ</t>
    </rPh>
    <phoneticPr fontId="2"/>
  </si>
  <si>
    <t>中分類</t>
    <rPh sb="0" eb="1">
      <t>ナカ</t>
    </rPh>
    <rPh sb="1" eb="3">
      <t>ブンルイ</t>
    </rPh>
    <phoneticPr fontId="2"/>
  </si>
  <si>
    <t>事業内容又は製造品目を具体的に記入（記載例：食品メーカー、自動車部品プレス加工等）</t>
    <phoneticPr fontId="2"/>
  </si>
  <si>
    <t>職名</t>
    <rPh sb="0" eb="2">
      <t>ショクメイ</t>
    </rPh>
    <phoneticPr fontId="2"/>
  </si>
  <si>
    <t>時期①（令和８年３月から申請日までのうちいずれか１か月）</t>
    <rPh sb="0" eb="2">
      <t>ジキ</t>
    </rPh>
    <rPh sb="4" eb="6">
      <t>レイワ</t>
    </rPh>
    <rPh sb="7" eb="8">
      <t>ネン</t>
    </rPh>
    <rPh sb="9" eb="10">
      <t>ガツ</t>
    </rPh>
    <rPh sb="12" eb="14">
      <t>シンセイ</t>
    </rPh>
    <rPh sb="14" eb="15">
      <t>ヒ</t>
    </rPh>
    <phoneticPr fontId="2"/>
  </si>
  <si>
    <t>時期②の利益</t>
    <rPh sb="0" eb="2">
      <t>ジキ</t>
    </rPh>
    <rPh sb="4" eb="6">
      <t>リエキ</t>
    </rPh>
    <phoneticPr fontId="2"/>
  </si>
  <si>
    <t>補助申請額合計（円）（自動計算）</t>
    <rPh sb="0" eb="2">
      <t>ホジョ</t>
    </rPh>
    <rPh sb="2" eb="4">
      <t>シンセイ</t>
    </rPh>
    <rPh sb="4" eb="5">
      <t>ガク</t>
    </rPh>
    <rPh sb="5" eb="7">
      <t>ゴウケイ</t>
    </rPh>
    <rPh sb="8" eb="9">
      <t>エン</t>
    </rPh>
    <rPh sb="11" eb="13">
      <t>ジドウ</t>
    </rPh>
    <rPh sb="13" eb="15">
      <t>ケイサン</t>
    </rPh>
    <phoneticPr fontId="2"/>
  </si>
  <si>
    <t>↓↓↓↓↓↓↓↓↓↓↓↓↓　以下 EXCEL関数用データ　↓↓↓↓↓↓↓↓↓↓↓↓↓</t>
    <rPh sb="14" eb="16">
      <t>イカ</t>
    </rPh>
    <rPh sb="22" eb="24">
      <t>カンスウ</t>
    </rPh>
    <rPh sb="24" eb="25">
      <t>ヨウ</t>
    </rPh>
    <phoneticPr fontId="7"/>
  </si>
  <si>
    <t>業種コード一覧</t>
    <rPh sb="0" eb="2">
      <t>ギョウシュ</t>
    </rPh>
    <rPh sb="5" eb="7">
      <t>イチラン</t>
    </rPh>
    <phoneticPr fontId="7"/>
  </si>
  <si>
    <t>A_農業、林業</t>
  </si>
  <si>
    <t>01 農業</t>
  </si>
  <si>
    <t>B_漁業</t>
  </si>
  <si>
    <t>02 林業</t>
  </si>
  <si>
    <t>C_鉱業、採石業、砂利採取業</t>
  </si>
  <si>
    <t>03 漁業（水産養殖業を除く）</t>
  </si>
  <si>
    <t>D_建設業</t>
  </si>
  <si>
    <t>04 水産養殖業</t>
  </si>
  <si>
    <t>E_製造業</t>
  </si>
  <si>
    <t>05 鉱業、採石業、砂利採取業</t>
  </si>
  <si>
    <t>F_電気・ガス・熱供給・水道業</t>
  </si>
  <si>
    <t>06 総合工事業</t>
  </si>
  <si>
    <t>G_情報通信業</t>
  </si>
  <si>
    <t>07 職別工事業（設備工事業を除く）</t>
  </si>
  <si>
    <t>H_運輸業、郵便業</t>
  </si>
  <si>
    <t>08 設備工事業</t>
  </si>
  <si>
    <t>I_卸売業、小売業</t>
  </si>
  <si>
    <t>09 食料品製造業</t>
  </si>
  <si>
    <t>J_金融業、保険業</t>
  </si>
  <si>
    <t>10 飲料・たばこ・飼料製造業</t>
  </si>
  <si>
    <t>K_不動産業、物品賃貸業</t>
  </si>
  <si>
    <t>11 繊維工業</t>
  </si>
  <si>
    <t>L_学術研究、専門・技術サービス業</t>
  </si>
  <si>
    <t>12 木材・木製品製造業（家具を除く）</t>
  </si>
  <si>
    <t>M_宿泊業、飲食サービス業</t>
  </si>
  <si>
    <t>13 家具・装備品製造業</t>
  </si>
  <si>
    <t>N_生活関連サービス業、娯楽業</t>
  </si>
  <si>
    <t>14 パルプ・紙・紙加工品製造業</t>
  </si>
  <si>
    <t>O_教育、学習支援業</t>
  </si>
  <si>
    <t>15 印刷・同関連業</t>
  </si>
  <si>
    <t>P_医療、福祉</t>
  </si>
  <si>
    <t>16 化学工業</t>
  </si>
  <si>
    <t>Q_複合サービス事業</t>
  </si>
  <si>
    <t>17 石油製品・石炭製品製造業</t>
  </si>
  <si>
    <t>R_サービス業（他に分類されないもの）</t>
  </si>
  <si>
    <t>18 プラスチック製品製造業（別掲を除く）</t>
  </si>
  <si>
    <t>S_公務（他に分類されるものを除く）</t>
  </si>
  <si>
    <t>19 ゴム製品製造業</t>
  </si>
  <si>
    <t>T_分類不能の産業</t>
  </si>
  <si>
    <t>20 なめし革・同製品・毛皮製造業</t>
  </si>
  <si>
    <t>21 窯業・土石製品製造業</t>
  </si>
  <si>
    <t>22 鉄鋼業</t>
  </si>
  <si>
    <t>23 非鉄金属製造業</t>
  </si>
  <si>
    <t>24 金属製品製造業</t>
  </si>
  <si>
    <t>25 はん用機械器具製造業</t>
  </si>
  <si>
    <t>26 生産用機械器具製造業</t>
  </si>
  <si>
    <t>27 業務用機械器具製造業</t>
  </si>
  <si>
    <t>28 電子部品・デバイス・電子回路製造業</t>
  </si>
  <si>
    <t>29 電気機械器具製造業</t>
  </si>
  <si>
    <t>30 情報通信機械器具製造業</t>
  </si>
  <si>
    <t>31 輸送用機械器具製造業</t>
  </si>
  <si>
    <t>32 その他の製造業</t>
  </si>
  <si>
    <t>33 電気業</t>
  </si>
  <si>
    <t>34 ガス業</t>
  </si>
  <si>
    <t>35 熱供給業</t>
  </si>
  <si>
    <t>36 水道業</t>
  </si>
  <si>
    <t>37 通信業</t>
  </si>
  <si>
    <t>38 放送業</t>
  </si>
  <si>
    <t>39 情報サービス業</t>
  </si>
  <si>
    <t>40 インターネット附随サービス業</t>
  </si>
  <si>
    <t>410 管理、補助的経済活動を行う事業所（41映像・音声・文字情報制作業）</t>
  </si>
  <si>
    <t>411 映像情報制作・配給業</t>
  </si>
  <si>
    <t>412 音声情報制作業</t>
  </si>
  <si>
    <t>413 新聞業</t>
  </si>
  <si>
    <t>414 出版業</t>
  </si>
  <si>
    <t>415 広告制作業</t>
  </si>
  <si>
    <t>416 映像・音声・文字情報制作に附帯するサービス業</t>
  </si>
  <si>
    <t>42 鉄道業</t>
  </si>
  <si>
    <t>43 道路旅客運送業</t>
  </si>
  <si>
    <t>44 道路貨物運送業</t>
  </si>
  <si>
    <t>45 水運業</t>
  </si>
  <si>
    <t>46 航空運輸業</t>
  </si>
  <si>
    <t>47 倉庫業</t>
  </si>
  <si>
    <t>48 運輸に附帯するサービス業</t>
  </si>
  <si>
    <t>4892 レッカー・ロードサービス業</t>
    <phoneticPr fontId="2"/>
  </si>
  <si>
    <t>49 郵便業（信書便事業を含む）</t>
  </si>
  <si>
    <t>50 各種商品卸売業</t>
  </si>
  <si>
    <t>51 繊維・衣服等卸売業</t>
  </si>
  <si>
    <t>52 飲食料品卸売業</t>
  </si>
  <si>
    <t>53 建築材料、鉱物・金属材料等卸売業</t>
  </si>
  <si>
    <t>54 機械器具卸売業</t>
  </si>
  <si>
    <t>55 その他の卸売業</t>
  </si>
  <si>
    <t>56 各種商品小売業</t>
  </si>
  <si>
    <t>57 織物・衣服・身の回り品小売業</t>
  </si>
  <si>
    <t>58 飲食料品小売業</t>
  </si>
  <si>
    <t>59 機械器具小売業</t>
  </si>
  <si>
    <t>60 その他の小売業</t>
  </si>
  <si>
    <t>61 無店舗小売業</t>
  </si>
  <si>
    <t>62 銀行業</t>
  </si>
  <si>
    <t>63 協同組織金融業</t>
  </si>
  <si>
    <t>64 貸金業、クレジットカード業等非預金信用機関</t>
  </si>
  <si>
    <t>65 金融商品取引業、商品先物取引業</t>
  </si>
  <si>
    <t>66 補助的金融業等</t>
  </si>
  <si>
    <t>67 保険業（保険媒介代理業、保険サービス業を含む）</t>
  </si>
  <si>
    <t>68 不動産取引業</t>
  </si>
  <si>
    <t>690 管理・補助的経済活動を行う事業所（69不動産賃貸業・管理業）</t>
    <phoneticPr fontId="2"/>
  </si>
  <si>
    <t>691 不動産賃貸業（貸家業，貸間業を除く）</t>
  </si>
  <si>
    <t>692 貸家業、貸間業</t>
  </si>
  <si>
    <t>693 駐車場業</t>
  </si>
  <si>
    <t>694 不動産管理業</t>
  </si>
  <si>
    <t>70 物品賃貸業</t>
  </si>
  <si>
    <t>71 学術・開発研究機関</t>
  </si>
  <si>
    <t>72 専門サービス業（他に分類されないもの）</t>
  </si>
  <si>
    <t>73 広告業</t>
  </si>
  <si>
    <t>74 技術サービス業（他に分類されないもの）</t>
  </si>
  <si>
    <t>75 宿泊業</t>
  </si>
  <si>
    <t>76 飲食店</t>
  </si>
  <si>
    <t>77 持ち帰り・配達飲食サービス業</t>
  </si>
  <si>
    <t>78 洗濯・理容・美容・浴場業</t>
  </si>
  <si>
    <t>790 管理、補助的経済活動を行う事業所（79その他の生活関連サービス業）</t>
  </si>
  <si>
    <t>791 旅行業</t>
  </si>
  <si>
    <t>792 家事サービス業</t>
  </si>
  <si>
    <t>793 衣服裁縫修理業</t>
  </si>
  <si>
    <t>794 物品預り業</t>
  </si>
  <si>
    <t>795 火葬・墓地管理業</t>
  </si>
  <si>
    <t>796 冠婚葬祭業</t>
  </si>
  <si>
    <t>799 他に分類されない生活関連サービス業</t>
  </si>
  <si>
    <t>80 娯楽業</t>
  </si>
  <si>
    <t>81 学校教育</t>
  </si>
  <si>
    <t>82 その他の教育、学習支援業</t>
  </si>
  <si>
    <t>83 医療業</t>
  </si>
  <si>
    <t>84 保健衛生</t>
  </si>
  <si>
    <t>85 社会保険・社会福祉・介護事業</t>
  </si>
  <si>
    <t>86 郵便局</t>
  </si>
  <si>
    <t>87 協同組合（他に分類されないもの）</t>
  </si>
  <si>
    <t>88 廃棄物処理業</t>
  </si>
  <si>
    <t>89 自動車整備業</t>
  </si>
  <si>
    <t>90 機械等修理業（別掲を除く）</t>
  </si>
  <si>
    <t>91 職業紹介・労働者派遣業</t>
  </si>
  <si>
    <t>92 その他の事業サービス業</t>
  </si>
  <si>
    <t>93 政治・経済・文化団体</t>
  </si>
  <si>
    <t>94 宗教</t>
  </si>
  <si>
    <t>95 その他のサービス業</t>
  </si>
  <si>
    <t>96 外国公務</t>
  </si>
  <si>
    <t>97 国家公務</t>
  </si>
  <si>
    <t>98 地方公務</t>
  </si>
  <si>
    <t>99 分類不能の産業</t>
  </si>
  <si>
    <t>差額計（自動計算）</t>
    <rPh sb="0" eb="2">
      <t>サガク</t>
    </rPh>
    <rPh sb="2" eb="3">
      <t>ケイ</t>
    </rPh>
    <rPh sb="4" eb="6">
      <t>ジドウ</t>
    </rPh>
    <rPh sb="6" eb="8">
      <t>ケイサン</t>
    </rPh>
    <phoneticPr fontId="2"/>
  </si>
  <si>
    <t>様式第９号の１（第３条関係）</t>
    <phoneticPr fontId="2"/>
  </si>
  <si>
    <t>国や他自治体からの支給</t>
    <rPh sb="0" eb="1">
      <t>クニ</t>
    </rPh>
    <rPh sb="2" eb="3">
      <t>タ</t>
    </rPh>
    <rPh sb="3" eb="6">
      <t>ジチタイ</t>
    </rPh>
    <rPh sb="9" eb="11">
      <t>シキュウ</t>
    </rPh>
    <phoneticPr fontId="2"/>
  </si>
  <si>
    <t>あり</t>
    <phoneticPr fontId="2"/>
  </si>
  <si>
    <t>なし</t>
    <phoneticPr fontId="2"/>
  </si>
  <si>
    <t>上記の支給額</t>
    <rPh sb="0" eb="2">
      <t>ジョウキ</t>
    </rPh>
    <rPh sb="3" eb="6">
      <t>シキュウガク</t>
    </rPh>
    <phoneticPr fontId="2"/>
  </si>
  <si>
    <t>国や他自治体の支給額計</t>
    <rPh sb="0" eb="1">
      <t>クニ</t>
    </rPh>
    <rPh sb="2" eb="3">
      <t>タ</t>
    </rPh>
    <rPh sb="3" eb="6">
      <t>ジチタイ</t>
    </rPh>
    <rPh sb="7" eb="9">
      <t>シキュウ</t>
    </rPh>
    <rPh sb="9" eb="10">
      <t>ガク</t>
    </rPh>
    <rPh sb="10" eb="11">
      <t>ケイ</t>
    </rPh>
    <phoneticPr fontId="2"/>
  </si>
  <si>
    <t>◆　石油等由来製品（カテゴリリスト掲載品目以外で、令和８年２月から申請時までの価格上昇率が５０％以上であることが確認できる石油等由来製品）での申請</t>
    <phoneticPr fontId="2"/>
  </si>
  <si>
    <t>◆ 石油等由来製品の代替品</t>
    <phoneticPr fontId="2"/>
  </si>
  <si>
    <t>様式第９号の１-4（第３条関係）</t>
    <phoneticPr fontId="2"/>
  </si>
  <si>
    <t>様式第９号の１-3（第３条関係）</t>
    <phoneticPr fontId="2"/>
  </si>
  <si>
    <t>様式第９号の１-2（第３条関係）</t>
    <phoneticPr fontId="2"/>
  </si>
  <si>
    <t>主たる事業所</t>
    <rPh sb="0" eb="1">
      <t>シュ</t>
    </rPh>
    <rPh sb="3" eb="5">
      <t>ジギョウ</t>
    </rPh>
    <phoneticPr fontId="2"/>
  </si>
  <si>
    <t>主たる事業所が本店登記の所在地や住民票上の住所と異なる場合に記入</t>
    <rPh sb="12" eb="15">
      <t>ショザイチ</t>
    </rPh>
    <phoneticPr fontId="2"/>
  </si>
  <si>
    <t>D_建設業</t>
    <phoneticPr fontId="2"/>
  </si>
  <si>
    <t>人</t>
    <rPh sb="0" eb="1">
      <t>ニン</t>
    </rPh>
    <phoneticPr fontId="2"/>
  </si>
  <si>
    <r>
      <t xml:space="preserve">常時使用する従業員数 </t>
    </r>
    <r>
      <rPr>
        <sz val="8"/>
        <rFont val="Meiryo UI"/>
        <family val="3"/>
        <charset val="128"/>
      </rPr>
      <t>※１</t>
    </r>
    <rPh sb="0" eb="2">
      <t>ジョウジ</t>
    </rPh>
    <rPh sb="2" eb="4">
      <t>シヨウ</t>
    </rPh>
    <rPh sb="6" eb="9">
      <t>ジュウギョウイン</t>
    </rPh>
    <rPh sb="9" eb="10">
      <t>スウ</t>
    </rPh>
    <phoneticPr fontId="2"/>
  </si>
  <si>
    <t>※1 常時使用する従業員とは労働基準法第20条の規定に基づき、予め解雇の予告を必要とする者を指します。</t>
    <rPh sb="3" eb="5">
      <t>ジョウジ</t>
    </rPh>
    <rPh sb="5" eb="7">
      <t>シヨウ</t>
    </rPh>
    <rPh sb="9" eb="12">
      <t>ジュウギョウイン</t>
    </rPh>
    <rPh sb="46" eb="47">
      <t>サ</t>
    </rPh>
    <phoneticPr fontId="2"/>
  </si>
  <si>
    <t>直近決算（年間）売上高</t>
    <rPh sb="0" eb="2">
      <t>チョッキン</t>
    </rPh>
    <rPh sb="2" eb="4">
      <t>ケッサン</t>
    </rPh>
    <rPh sb="5" eb="7">
      <t>ネンカン</t>
    </rPh>
    <rPh sb="8" eb="10">
      <t>ウリアゲ</t>
    </rPh>
    <rPh sb="10" eb="11">
      <t>ダカ</t>
    </rPh>
    <phoneticPr fontId="2"/>
  </si>
  <si>
    <t>円</t>
    <rPh sb="0" eb="1">
      <t>エン</t>
    </rPh>
    <phoneticPr fontId="2"/>
  </si>
  <si>
    <t>埼玉県中東情勢に伴う価格高騰・供給不足緊急支援事業
（中小企業）補助金の申請内容について 
（価格高騰・供給不足緊急支援補助金）</t>
    <rPh sb="36" eb="38">
      <t>シンセイ</t>
    </rPh>
    <rPh sb="38" eb="40">
      <t>ナイヨウ</t>
    </rPh>
    <phoneticPr fontId="2"/>
  </si>
  <si>
    <t>本</t>
    <rPh sb="0" eb="1">
      <t>ホン</t>
    </rPh>
    <phoneticPr fontId="2"/>
  </si>
  <si>
    <t xml:space="preserve">仕入額（円・税抜） </t>
    <rPh sb="0" eb="2">
      <t>シイレ</t>
    </rPh>
    <rPh sb="2" eb="3">
      <t>ガク</t>
    </rPh>
    <rPh sb="4" eb="5">
      <t>エン</t>
    </rPh>
    <rPh sb="6" eb="7">
      <t>ゼイ</t>
    </rPh>
    <rPh sb="7" eb="8">
      <t>バツ</t>
    </rPh>
    <phoneticPr fontId="2"/>
  </si>
  <si>
    <t>価格差（円）</t>
    <rPh sb="0" eb="2">
      <t>カカク</t>
    </rPh>
    <rPh sb="2" eb="3">
      <t>サ</t>
    </rPh>
    <rPh sb="4" eb="5">
      <t>エン</t>
    </rPh>
    <phoneticPr fontId="2"/>
  </si>
  <si>
    <t>価格差小計</t>
    <rPh sb="0" eb="3">
      <t>カカクサ</t>
    </rPh>
    <rPh sb="3" eb="5">
      <t>ショウケイ</t>
    </rPh>
    <phoneticPr fontId="2"/>
  </si>
  <si>
    <t>年</t>
    <rPh sb="0" eb="1">
      <t>ネン</t>
    </rPh>
    <phoneticPr fontId="2"/>
  </si>
  <si>
    <t>日</t>
    <rPh sb="0" eb="1">
      <t>ニチ</t>
    </rPh>
    <phoneticPr fontId="2"/>
  </si>
  <si>
    <t>担当者氏名</t>
    <rPh sb="0" eb="3">
      <t>タントウシャ</t>
    </rPh>
    <rPh sb="3" eb="5">
      <t>シメイ</t>
    </rPh>
    <phoneticPr fontId="2"/>
  </si>
  <si>
    <t>企業名</t>
    <rPh sb="0" eb="2">
      <t>キギョウ</t>
    </rPh>
    <rPh sb="2" eb="3">
      <t>メイ</t>
    </rPh>
    <phoneticPr fontId="2"/>
  </si>
  <si>
    <t>所在地</t>
    <rPh sb="0" eb="3">
      <t>ショザイチ</t>
    </rPh>
    <phoneticPr fontId="2"/>
  </si>
  <si>
    <t>仕入量</t>
    <phoneticPr fontId="2"/>
  </si>
  <si>
    <t>用途</t>
    <rPh sb="0" eb="2">
      <t>ヨウト</t>
    </rPh>
    <phoneticPr fontId="2"/>
  </si>
  <si>
    <t>用途</t>
    <phoneticPr fontId="2"/>
  </si>
  <si>
    <t>用途</t>
    <rPh sb="0" eb="2">
      <t>ヨウト</t>
    </rPh>
    <phoneticPr fontId="2"/>
  </si>
  <si>
    <t>◆　石油等由来製品カテゴリリストに掲げる品目での申請</t>
    <phoneticPr fontId="2"/>
  </si>
  <si>
    <t>価格高騰・供給不足緊急支援補助金（カテゴリリスト対象外）申請内訳書</t>
    <rPh sb="0" eb="2">
      <t>カカク</t>
    </rPh>
    <rPh sb="2" eb="4">
      <t>コウトウ</t>
    </rPh>
    <rPh sb="5" eb="7">
      <t>キョウキュウ</t>
    </rPh>
    <rPh sb="7" eb="9">
      <t>フソク</t>
    </rPh>
    <rPh sb="9" eb="11">
      <t>キンキュウ</t>
    </rPh>
    <rPh sb="11" eb="13">
      <t>シエン</t>
    </rPh>
    <rPh sb="13" eb="16">
      <t>ホジョキン</t>
    </rPh>
    <rPh sb="24" eb="26">
      <t>タイショウ</t>
    </rPh>
    <rPh sb="26" eb="27">
      <t>ガイ</t>
    </rPh>
    <rPh sb="28" eb="30">
      <t>シンセイ</t>
    </rPh>
    <rPh sb="30" eb="32">
      <t>ウチワケ</t>
    </rPh>
    <rPh sb="32" eb="33">
      <t>ショ</t>
    </rPh>
    <phoneticPr fontId="2"/>
  </si>
  <si>
    <t>価格高騰・供給不足緊急支援補助金（代替品）申請内訳書</t>
    <rPh sb="0" eb="2">
      <t>カカク</t>
    </rPh>
    <rPh sb="2" eb="4">
      <t>コウトウ</t>
    </rPh>
    <rPh sb="5" eb="7">
      <t>キョウキュウ</t>
    </rPh>
    <rPh sb="7" eb="9">
      <t>フソク</t>
    </rPh>
    <rPh sb="9" eb="11">
      <t>キンキュウ</t>
    </rPh>
    <rPh sb="11" eb="13">
      <t>シエン</t>
    </rPh>
    <rPh sb="13" eb="16">
      <t>ホジョキン</t>
    </rPh>
    <rPh sb="17" eb="20">
      <t>ダイタイヒン</t>
    </rPh>
    <rPh sb="21" eb="23">
      <t>シンセイ</t>
    </rPh>
    <rPh sb="23" eb="25">
      <t>ウチワケ</t>
    </rPh>
    <rPh sb="25" eb="26">
      <t>ショ</t>
    </rPh>
    <phoneticPr fontId="2"/>
  </si>
  <si>
    <t>価格高騰・供給不足緊急支援補助金（カテゴリリスト対象）申請内訳書</t>
    <rPh sb="0" eb="2">
      <t>カカク</t>
    </rPh>
    <rPh sb="2" eb="4">
      <t>コウトウ</t>
    </rPh>
    <rPh sb="5" eb="7">
      <t>キョウキュウ</t>
    </rPh>
    <rPh sb="7" eb="9">
      <t>フソク</t>
    </rPh>
    <rPh sb="9" eb="11">
      <t>キンキュウ</t>
    </rPh>
    <rPh sb="11" eb="13">
      <t>シエン</t>
    </rPh>
    <rPh sb="13" eb="16">
      <t>ホジョキン</t>
    </rPh>
    <rPh sb="24" eb="26">
      <t>タイショウ</t>
    </rPh>
    <rPh sb="27" eb="29">
      <t>シンセイ</t>
    </rPh>
    <rPh sb="29" eb="32">
      <t>ウチワケショ</t>
    </rPh>
    <phoneticPr fontId="2"/>
  </si>
  <si>
    <r>
      <t>代替</t>
    </r>
    <r>
      <rPr>
        <b/>
        <sz val="12"/>
        <color rgb="FFFF0000"/>
        <rFont val="Meiryo UI"/>
        <family val="3"/>
        <charset val="128"/>
      </rPr>
      <t>前</t>
    </r>
    <r>
      <rPr>
        <sz val="12"/>
        <rFont val="Meiryo UI"/>
        <family val="3"/>
        <charset val="128"/>
      </rPr>
      <t>の品目</t>
    </r>
    <rPh sb="0" eb="2">
      <t>ダイタイ</t>
    </rPh>
    <rPh sb="2" eb="3">
      <t>マエ</t>
    </rPh>
    <rPh sb="4" eb="6">
      <t>ヒンモク</t>
    </rPh>
    <phoneticPr fontId="2"/>
  </si>
  <si>
    <r>
      <t>代替</t>
    </r>
    <r>
      <rPr>
        <b/>
        <sz val="12"/>
        <color rgb="FFFF0000"/>
        <rFont val="Meiryo UI"/>
        <family val="3"/>
        <charset val="128"/>
      </rPr>
      <t>後</t>
    </r>
    <r>
      <rPr>
        <sz val="12"/>
        <color theme="1"/>
        <rFont val="Meiryo UI"/>
        <family val="3"/>
        <charset val="128"/>
      </rPr>
      <t>の品目</t>
    </r>
    <rPh sb="0" eb="2">
      <t>ダイタイ</t>
    </rPh>
    <rPh sb="2" eb="3">
      <t>ゴ</t>
    </rPh>
    <rPh sb="4" eb="6">
      <t>ヒンモク</t>
    </rPh>
    <phoneticPr fontId="2"/>
  </si>
  <si>
    <t>石油等由来製品名</t>
    <rPh sb="2" eb="3">
      <t>トウ</t>
    </rPh>
    <rPh sb="5" eb="7">
      <t>セイヒン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</si>
</sst>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0%"/>
    <numFmt numFmtId="178" formatCode="#,##0_ "/>
    <numFmt numFmtId="179" formatCode="yyyy&quot;年&quot;m&quot;月&quot;;@"/>
    <numFmt numFmtId="180" formatCode="[$-411]ge\.m\.d;@"/>
    <numFmt numFmtId="181" formatCode="#,##0.00_ "/>
    <numFmt numFmtId="182" formatCode="#,##0_ ;[Red]\-#,##0\ "/>
  </numFmts>
  <fonts count="3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6"/>
      <color theme="1"/>
      <name val="Meiryo UI"/>
      <family val="3"/>
      <charset val="128"/>
    </font>
    <font>
      <sz val="12"/>
      <color theme="1"/>
      <name val="Meiryo UI"/>
      <family val="3"/>
      <charset val="128"/>
    </font>
    <font>
      <sz val="11"/>
      <name val="Meiryo UI"/>
      <family val="3"/>
      <charset val="128"/>
    </font>
    <font>
      <sz val="11"/>
      <color theme="1"/>
      <name val="游ゴシック"/>
      <family val="2"/>
      <charset val="128"/>
      <scheme val="minor"/>
    </font>
    <font>
      <sz val="6"/>
      <name val="游ゴシック"/>
      <family val="2"/>
      <charset val="128"/>
      <scheme val="minor"/>
    </font>
    <font>
      <sz val="8"/>
      <name val="Meiryo UI"/>
      <family val="3"/>
      <charset val="128"/>
    </font>
    <font>
      <sz val="9"/>
      <name val="Meiryo UI"/>
      <family val="3"/>
      <charset val="128"/>
    </font>
    <font>
      <sz val="10"/>
      <name val="Meiryo UI"/>
      <family val="3"/>
      <charset val="128"/>
    </font>
    <font>
      <sz val="10"/>
      <color theme="1"/>
      <name val="Meiryo UI"/>
      <family val="3"/>
      <charset val="128"/>
    </font>
    <font>
      <b/>
      <sz val="12"/>
      <color rgb="FFFF0000"/>
      <name val="Meiryo UI"/>
      <family val="3"/>
      <charset val="128"/>
    </font>
    <font>
      <b/>
      <sz val="14"/>
      <color rgb="FFFF0000"/>
      <name val="Meiryo UI"/>
      <family val="3"/>
      <charset val="128"/>
    </font>
    <font>
      <b/>
      <sz val="14"/>
      <color theme="0" tint="-0.34998626667073579"/>
      <name val="Meiryo UI"/>
      <family val="3"/>
      <charset val="128"/>
    </font>
    <font>
      <b/>
      <sz val="11"/>
      <color rgb="FFFF0000"/>
      <name val="Meiryo UI"/>
      <family val="3"/>
      <charset val="128"/>
    </font>
    <font>
      <b/>
      <sz val="11"/>
      <color theme="0" tint="-0.34998626667073579"/>
      <name val="Meiryo UI"/>
      <family val="3"/>
      <charset val="128"/>
    </font>
    <font>
      <sz val="11"/>
      <color theme="1"/>
      <name val="Meiryo UI"/>
      <family val="3"/>
      <charset val="128"/>
    </font>
    <font>
      <sz val="8"/>
      <color rgb="FF0000FF"/>
      <name val="Meiryo UI"/>
      <family val="3"/>
      <charset val="128"/>
    </font>
    <font>
      <sz val="9"/>
      <color rgb="FFFF0000"/>
      <name val="Meiryo UI"/>
      <family val="3"/>
      <charset val="128"/>
    </font>
    <font>
      <sz val="11"/>
      <color rgb="FFFF0000"/>
      <name val="Meiryo UI"/>
      <family val="3"/>
      <charset val="128"/>
    </font>
    <font>
      <sz val="8"/>
      <color rgb="FFFF0000"/>
      <name val="Meiryo UI"/>
      <family val="3"/>
      <charset val="128"/>
    </font>
    <font>
      <sz val="6"/>
      <color rgb="FFFF0000"/>
      <name val="Meiryo UI"/>
      <family val="3"/>
      <charset val="128"/>
    </font>
    <font>
      <sz val="6"/>
      <color theme="0" tint="-0.34998626667073579"/>
      <name val="Meiryo UI"/>
      <family val="3"/>
      <charset val="128"/>
    </font>
    <font>
      <sz val="10"/>
      <color theme="0" tint="-0.34998626667073579"/>
      <name val="Meiryo UI"/>
      <family val="3"/>
      <charset val="128"/>
    </font>
    <font>
      <sz val="8"/>
      <color theme="0" tint="-0.34998626667073579"/>
      <name val="Meiryo UI"/>
      <family val="3"/>
      <charset val="128"/>
    </font>
    <font>
      <sz val="8"/>
      <color theme="1"/>
      <name val="Meiryo UI"/>
      <family val="3"/>
      <charset val="128"/>
    </font>
    <font>
      <sz val="10"/>
      <color rgb="FFFF0000"/>
      <name val="Meiryo UI"/>
      <family val="3"/>
      <charset val="128"/>
    </font>
    <font>
      <sz val="10"/>
      <color theme="9" tint="-0.249977111117893"/>
      <name val="Meiryo UI"/>
      <family val="3"/>
      <charset val="128"/>
    </font>
    <font>
      <sz val="10"/>
      <color theme="5" tint="0.59999389629810485"/>
      <name val="Meiryo UI"/>
      <family val="3"/>
      <charset val="128"/>
    </font>
    <font>
      <sz val="8"/>
      <color theme="9" tint="-0.249977111117893"/>
      <name val="Meiryo UI"/>
      <family val="3"/>
      <charset val="128"/>
    </font>
    <font>
      <sz val="10"/>
      <color rgb="FFFFC000"/>
      <name val="Meiryo UI"/>
      <family val="3"/>
      <charset val="128"/>
    </font>
    <font>
      <sz val="12"/>
      <color rgb="FF002060"/>
      <name val="Meiryo UI"/>
      <family val="3"/>
      <charset val="128"/>
    </font>
    <font>
      <sz val="20"/>
      <color theme="1"/>
      <name val="Meiryo UI"/>
      <family val="3"/>
      <charset val="128"/>
    </font>
    <font>
      <sz val="12"/>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0.149967955565050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alignment vertical="center"/>
    </xf>
  </cellStyleXfs>
  <cellXfs count="334">
    <xf numFmtId="0" fontId="0" fillId="0" borderId="0" xfId="0">
      <alignment vertical="center"/>
    </xf>
    <xf numFmtId="0" fontId="4" fillId="0" borderId="0" xfId="0" applyFont="1">
      <alignment vertical="center"/>
    </xf>
    <xf numFmtId="0" fontId="5" fillId="0" borderId="3" xfId="2" applyFont="1" applyBorder="1" applyAlignment="1">
      <alignment horizontal="center" vertical="center"/>
    </xf>
    <xf numFmtId="179" fontId="4" fillId="0" borderId="0" xfId="0" applyNumberFormat="1" applyFont="1" applyAlignment="1">
      <alignment horizontal="left" vertical="center"/>
    </xf>
    <xf numFmtId="49" fontId="4" fillId="0" borderId="0" xfId="0" applyNumberFormat="1" applyFont="1" applyAlignment="1">
      <alignment horizontal="left" vertical="center"/>
    </xf>
    <xf numFmtId="55" fontId="4" fillId="0" borderId="0" xfId="0" applyNumberFormat="1"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wrapText="1"/>
    </xf>
    <xf numFmtId="181" fontId="11" fillId="0" borderId="0" xfId="0" applyNumberFormat="1" applyFont="1" applyAlignment="1">
      <alignment horizontal="center" vertical="center"/>
    </xf>
    <xf numFmtId="178" fontId="4" fillId="0" borderId="0" xfId="0" applyNumberFormat="1" applyFont="1" applyAlignment="1">
      <alignment horizontal="center" vertical="center"/>
    </xf>
    <xf numFmtId="180" fontId="4" fillId="0" borderId="0" xfId="0" applyNumberFormat="1" applyFont="1" applyAlignment="1">
      <alignment horizontal="center" vertical="center"/>
    </xf>
    <xf numFmtId="181" fontId="4" fillId="0" borderId="0" xfId="0" applyNumberFormat="1" applyFont="1" applyAlignment="1">
      <alignment horizontal="center" vertical="center"/>
    </xf>
    <xf numFmtId="181" fontId="4" fillId="0" borderId="0" xfId="0" applyNumberFormat="1" applyFont="1" applyAlignment="1">
      <alignment horizontal="center" vertical="center" shrinkToFit="1"/>
    </xf>
    <xf numFmtId="0" fontId="4" fillId="0" borderId="9" xfId="0" applyFont="1" applyBorder="1">
      <alignment vertical="center"/>
    </xf>
    <xf numFmtId="0" fontId="5" fillId="0" borderId="0" xfId="2" applyFont="1" applyAlignment="1">
      <alignment horizontal="center" vertical="center"/>
    </xf>
    <xf numFmtId="0" fontId="4" fillId="3" borderId="1" xfId="0" applyFont="1" applyFill="1" applyBorder="1">
      <alignment vertical="center"/>
    </xf>
    <xf numFmtId="177" fontId="4" fillId="0" borderId="0" xfId="0" applyNumberFormat="1" applyFont="1">
      <alignment vertical="center"/>
    </xf>
    <xf numFmtId="0" fontId="5" fillId="2" borderId="3" xfId="2" applyFont="1" applyFill="1" applyBorder="1" applyAlignment="1" applyProtection="1">
      <alignment vertical="center" shrinkToFit="1"/>
      <protection locked="0"/>
    </xf>
    <xf numFmtId="0" fontId="5" fillId="2" borderId="2" xfId="2" applyFont="1" applyFill="1" applyBorder="1" applyProtection="1">
      <alignment vertical="center"/>
      <protection locked="0"/>
    </xf>
    <xf numFmtId="0" fontId="4" fillId="0" borderId="4" xfId="0" applyFont="1" applyBorder="1">
      <alignment vertical="center"/>
    </xf>
    <xf numFmtId="0" fontId="13" fillId="0" borderId="0" xfId="0" applyFont="1">
      <alignment vertical="center"/>
    </xf>
    <xf numFmtId="0" fontId="14" fillId="0" borderId="0" xfId="0" applyFont="1">
      <alignment vertical="center"/>
    </xf>
    <xf numFmtId="49" fontId="14" fillId="0" borderId="0" xfId="0" applyNumberFormat="1" applyFont="1">
      <alignment vertical="center"/>
    </xf>
    <xf numFmtId="0" fontId="15" fillId="0" borderId="0" xfId="0" applyFont="1">
      <alignment vertical="center"/>
    </xf>
    <xf numFmtId="0" fontId="16" fillId="0" borderId="0" xfId="0" applyFont="1">
      <alignment vertical="center"/>
    </xf>
    <xf numFmtId="49" fontId="16" fillId="0" borderId="0" xfId="0" applyNumberFormat="1" applyFont="1">
      <alignment vertical="center"/>
    </xf>
    <xf numFmtId="49" fontId="13" fillId="0" borderId="0" xfId="0" applyNumberFormat="1" applyFont="1">
      <alignment vertical="center"/>
    </xf>
    <xf numFmtId="0" fontId="17" fillId="0" borderId="0" xfId="0" applyFont="1">
      <alignment vertical="center"/>
    </xf>
    <xf numFmtId="0" fontId="18" fillId="2" borderId="0" xfId="0" applyFont="1" applyFill="1">
      <alignment vertical="center"/>
    </xf>
    <xf numFmtId="0" fontId="19" fillId="2" borderId="0" xfId="0" applyFont="1" applyFill="1">
      <alignment vertical="center"/>
    </xf>
    <xf numFmtId="0" fontId="20" fillId="0" borderId="0" xfId="0" applyFont="1">
      <alignment vertical="center"/>
    </xf>
    <xf numFmtId="0" fontId="21" fillId="2" borderId="0" xfId="0" applyFont="1" applyFill="1">
      <alignment vertical="center"/>
    </xf>
    <xf numFmtId="0" fontId="22" fillId="0" borderId="0" xfId="0" applyFont="1">
      <alignment vertical="center"/>
    </xf>
    <xf numFmtId="0" fontId="23" fillId="0" borderId="0" xfId="0" applyFont="1">
      <alignment vertical="center"/>
    </xf>
    <xf numFmtId="49" fontId="24" fillId="0" borderId="0" xfId="0" applyNumberFormat="1" applyFont="1">
      <alignment vertical="center"/>
    </xf>
    <xf numFmtId="0" fontId="24" fillId="0" borderId="0" xfId="0" applyFont="1">
      <alignment vertical="center"/>
    </xf>
    <xf numFmtId="0" fontId="21" fillId="0" borderId="0" xfId="0" applyFont="1">
      <alignment vertical="center"/>
    </xf>
    <xf numFmtId="0" fontId="25" fillId="0" borderId="0" xfId="0" applyFont="1">
      <alignment vertical="center"/>
    </xf>
    <xf numFmtId="0" fontId="18" fillId="0" borderId="0" xfId="0" applyFont="1">
      <alignment vertical="center"/>
    </xf>
    <xf numFmtId="0" fontId="26" fillId="0" borderId="0" xfId="0" applyFont="1">
      <alignmen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49" fontId="27" fillId="0" borderId="0" xfId="0" applyNumberFormat="1" applyFont="1">
      <alignment vertical="center"/>
    </xf>
    <xf numFmtId="49" fontId="19" fillId="0" borderId="0" xfId="0" applyNumberFormat="1" applyFont="1">
      <alignment vertical="center"/>
    </xf>
    <xf numFmtId="0" fontId="5" fillId="0" borderId="0" xfId="0" applyFont="1">
      <alignment vertical="center"/>
    </xf>
    <xf numFmtId="0" fontId="27" fillId="0" borderId="0" xfId="0" applyFont="1" applyAlignment="1">
      <alignment horizontal="center" vertical="center"/>
    </xf>
    <xf numFmtId="177" fontId="4" fillId="0" borderId="9" xfId="0" applyNumberFormat="1" applyFont="1" applyBorder="1" applyAlignment="1">
      <alignment horizontal="center" vertical="center" shrinkToFit="1"/>
    </xf>
    <xf numFmtId="177" fontId="4" fillId="0" borderId="8" xfId="0" applyNumberFormat="1" applyFont="1" applyBorder="1" applyAlignment="1">
      <alignment horizontal="center" vertical="center" shrinkToFit="1"/>
    </xf>
    <xf numFmtId="177" fontId="4" fillId="0" borderId="0" xfId="0" applyNumberFormat="1" applyFont="1" applyAlignment="1">
      <alignment horizontal="center" vertical="center" shrinkToFit="1"/>
    </xf>
    <xf numFmtId="0" fontId="4" fillId="0" borderId="6" xfId="0" applyFont="1" applyBorder="1" applyAlignment="1">
      <alignment horizontal="center" vertical="center" shrinkToFit="1"/>
    </xf>
    <xf numFmtId="0" fontId="4" fillId="0" borderId="0" xfId="0" applyFont="1" applyAlignment="1">
      <alignment horizontal="center" vertical="center" shrinkToFit="1"/>
    </xf>
    <xf numFmtId="177" fontId="4" fillId="0" borderId="9" xfId="0" applyNumberFormat="1" applyFont="1" applyBorder="1" applyAlignment="1">
      <alignment vertical="center" shrinkToFit="1"/>
    </xf>
    <xf numFmtId="177" fontId="4" fillId="0" borderId="8" xfId="0" applyNumberFormat="1" applyFont="1" applyBorder="1" applyAlignment="1">
      <alignment vertical="center" shrinkToFit="1"/>
    </xf>
    <xf numFmtId="177" fontId="4" fillId="0" borderId="0" xfId="0" applyNumberFormat="1" applyFont="1" applyAlignment="1">
      <alignment vertical="center" shrinkToFit="1"/>
    </xf>
    <xf numFmtId="0" fontId="4" fillId="0" borderId="0" xfId="0" applyFont="1" applyAlignment="1">
      <alignment vertical="center" shrinkToFit="1"/>
    </xf>
    <xf numFmtId="0" fontId="4" fillId="0" borderId="6" xfId="0" applyFont="1" applyBorder="1" applyAlignment="1">
      <alignment vertical="center" shrinkToFit="1"/>
    </xf>
    <xf numFmtId="177" fontId="4" fillId="0" borderId="6" xfId="0" applyNumberFormat="1" applyFont="1" applyBorder="1" applyAlignment="1">
      <alignment vertical="center" shrinkToFit="1"/>
    </xf>
    <xf numFmtId="0" fontId="4" fillId="3" borderId="0" xfId="0" applyFont="1" applyFill="1">
      <alignment vertical="center"/>
    </xf>
    <xf numFmtId="0" fontId="32" fillId="0" borderId="0" xfId="0" applyFont="1" applyAlignment="1">
      <alignment horizontal="left" vertical="center"/>
    </xf>
    <xf numFmtId="0" fontId="5" fillId="0" borderId="0" xfId="2" applyFont="1" applyAlignment="1">
      <alignment horizontal="center" vertical="center" shrinkToFit="1"/>
    </xf>
    <xf numFmtId="0" fontId="5" fillId="0" borderId="0" xfId="2" applyFont="1" applyAlignment="1">
      <alignment horizontal="left" vertical="center"/>
    </xf>
    <xf numFmtId="38" fontId="5" fillId="4" borderId="3" xfId="1" applyFont="1" applyFill="1" applyBorder="1" applyAlignment="1" applyProtection="1">
      <alignment horizontal="center" vertical="center"/>
      <protection locked="0"/>
    </xf>
    <xf numFmtId="38" fontId="5" fillId="4" borderId="4" xfId="1" applyFont="1" applyFill="1" applyBorder="1" applyAlignment="1" applyProtection="1">
      <alignment horizontal="center" vertical="center"/>
      <protection locked="0"/>
    </xf>
    <xf numFmtId="0" fontId="5" fillId="2" borderId="3" xfId="2" applyFont="1" applyFill="1" applyBorder="1" applyAlignment="1">
      <alignment horizontal="center" vertical="center"/>
    </xf>
    <xf numFmtId="0" fontId="5" fillId="0" borderId="3" xfId="2" applyFont="1" applyBorder="1">
      <alignment vertical="center"/>
    </xf>
    <xf numFmtId="0" fontId="5" fillId="0" borderId="5" xfId="2" applyFont="1" applyBorder="1">
      <alignment vertical="center"/>
    </xf>
    <xf numFmtId="0" fontId="33" fillId="0" borderId="0" xfId="0" applyFont="1" applyAlignment="1">
      <alignment horizontal="center" vertical="center"/>
    </xf>
    <xf numFmtId="0" fontId="4" fillId="0" borderId="0" xfId="0" applyFont="1" applyAlignment="1">
      <alignment horizontal="center" vertical="center"/>
    </xf>
    <xf numFmtId="0" fontId="4" fillId="3" borderId="1" xfId="0" applyFont="1" applyFill="1" applyBorder="1" applyAlignment="1">
      <alignment horizontal="center" vertical="center" shrinkToFit="1"/>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3" xfId="0" applyFont="1" applyFill="1" applyBorder="1" applyAlignment="1">
      <alignment horizontal="center" vertical="center"/>
    </xf>
    <xf numFmtId="0" fontId="4" fillId="4" borderId="1" xfId="0" applyFont="1" applyFill="1" applyBorder="1" applyAlignment="1" applyProtection="1">
      <alignment horizontal="left" vertical="center" wrapText="1"/>
      <protection locked="0"/>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shrinkToFit="1"/>
    </xf>
    <xf numFmtId="0" fontId="4" fillId="5" borderId="3" xfId="0" applyFont="1" applyFill="1" applyBorder="1" applyAlignment="1">
      <alignment horizontal="center" vertical="center" shrinkToFit="1"/>
    </xf>
    <xf numFmtId="0" fontId="4" fillId="5" borderId="4" xfId="0" applyFont="1" applyFill="1" applyBorder="1" applyAlignment="1">
      <alignment horizontal="center" vertical="center" shrinkToFi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177" fontId="4" fillId="0" borderId="1" xfId="0" applyNumberFormat="1" applyFont="1" applyBorder="1" applyAlignment="1">
      <alignment horizontal="center" vertical="center" shrinkToFit="1"/>
    </xf>
    <xf numFmtId="0" fontId="4" fillId="5" borderId="1" xfId="0" applyFont="1" applyFill="1" applyBorder="1" applyAlignment="1">
      <alignment horizontal="center" vertical="center" shrinkToFit="1"/>
    </xf>
    <xf numFmtId="178" fontId="4" fillId="4" borderId="10" xfId="0" applyNumberFormat="1" applyFont="1" applyFill="1" applyBorder="1" applyAlignment="1" applyProtection="1">
      <alignment horizontal="center" vertical="center"/>
      <protection locked="0"/>
    </xf>
    <xf numFmtId="178" fontId="4" fillId="4" borderId="0" xfId="0" applyNumberFormat="1" applyFont="1" applyFill="1" applyAlignment="1" applyProtection="1">
      <alignment horizontal="center" vertical="center"/>
      <protection locked="0"/>
    </xf>
    <xf numFmtId="180" fontId="4" fillId="4" borderId="1" xfId="0" applyNumberFormat="1" applyFont="1" applyFill="1" applyBorder="1" applyAlignment="1" applyProtection="1">
      <alignment horizontal="center" vertical="center" shrinkToFit="1"/>
      <protection locked="0"/>
    </xf>
    <xf numFmtId="178" fontId="4" fillId="4" borderId="2" xfId="0" applyNumberFormat="1" applyFont="1" applyFill="1" applyBorder="1" applyAlignment="1" applyProtection="1">
      <alignment horizontal="center" vertical="center" shrinkToFit="1"/>
      <protection locked="0"/>
    </xf>
    <xf numFmtId="178" fontId="4" fillId="4" borderId="3" xfId="0" applyNumberFormat="1" applyFont="1" applyFill="1" applyBorder="1" applyAlignment="1" applyProtection="1">
      <alignment horizontal="center" vertical="center" shrinkToFit="1"/>
      <protection locked="0"/>
    </xf>
    <xf numFmtId="178" fontId="4" fillId="4" borderId="4" xfId="0" applyNumberFormat="1" applyFont="1" applyFill="1" applyBorder="1" applyAlignment="1" applyProtection="1">
      <alignment horizontal="center" vertical="center" shrinkToFit="1"/>
      <protection locked="0"/>
    </xf>
    <xf numFmtId="178" fontId="4" fillId="0" borderId="1" xfId="0" applyNumberFormat="1" applyFont="1" applyBorder="1" applyAlignment="1">
      <alignment horizontal="center" vertical="center" shrinkToFit="1"/>
    </xf>
    <xf numFmtId="0" fontId="4" fillId="4" borderId="10" xfId="0" applyFont="1" applyFill="1" applyBorder="1" applyAlignment="1" applyProtection="1">
      <alignment horizontal="center" vertical="center"/>
      <protection locked="0"/>
    </xf>
    <xf numFmtId="0" fontId="4" fillId="4" borderId="0" xfId="0" applyFont="1" applyFill="1" applyAlignment="1" applyProtection="1">
      <alignment horizontal="center" vertical="center"/>
      <protection locked="0"/>
    </xf>
    <xf numFmtId="181" fontId="4" fillId="4" borderId="2" xfId="0" applyNumberFormat="1" applyFont="1" applyFill="1" applyBorder="1" applyAlignment="1" applyProtection="1">
      <alignment horizontal="center" vertical="center" shrinkToFit="1"/>
      <protection locked="0"/>
    </xf>
    <xf numFmtId="181" fontId="4" fillId="4" borderId="3" xfId="0" applyNumberFormat="1" applyFont="1" applyFill="1" applyBorder="1" applyAlignment="1" applyProtection="1">
      <alignment horizontal="center" vertical="center" shrinkToFit="1"/>
      <protection locked="0"/>
    </xf>
    <xf numFmtId="181" fontId="4" fillId="4" borderId="4" xfId="0" applyNumberFormat="1" applyFont="1" applyFill="1" applyBorder="1" applyAlignment="1" applyProtection="1">
      <alignment horizontal="center" vertical="center" shrinkToFit="1"/>
      <protection locked="0"/>
    </xf>
    <xf numFmtId="0" fontId="4" fillId="4" borderId="2" xfId="0" applyFont="1" applyFill="1" applyBorder="1" applyAlignment="1" applyProtection="1">
      <alignment horizontal="center" vertical="center" shrinkToFit="1"/>
      <protection locked="0"/>
    </xf>
    <xf numFmtId="0" fontId="4" fillId="4" borderId="4" xfId="0" applyFont="1" applyFill="1" applyBorder="1" applyAlignment="1" applyProtection="1">
      <alignment horizontal="center" vertical="center" shrinkToFit="1"/>
      <protection locked="0"/>
    </xf>
    <xf numFmtId="181" fontId="11" fillId="0" borderId="2" xfId="0" applyNumberFormat="1" applyFont="1" applyBorder="1" applyAlignment="1">
      <alignment horizontal="center" vertical="center" shrinkToFit="1"/>
    </xf>
    <xf numFmtId="181" fontId="11" fillId="0" borderId="3" xfId="0" applyNumberFormat="1" applyFont="1" applyBorder="1" applyAlignment="1">
      <alignment horizontal="center" vertical="center" shrinkToFit="1"/>
    </xf>
    <xf numFmtId="181" fontId="11" fillId="0" borderId="4" xfId="0" applyNumberFormat="1" applyFont="1" applyBorder="1" applyAlignment="1">
      <alignment horizontal="center" vertical="center" shrinkToFit="1"/>
    </xf>
    <xf numFmtId="0" fontId="4" fillId="3" borderId="1" xfId="0" applyFont="1" applyFill="1" applyBorder="1" applyAlignment="1">
      <alignment horizontal="center" vertical="center"/>
    </xf>
    <xf numFmtId="0" fontId="4" fillId="4" borderId="7" xfId="0" applyFont="1" applyFill="1" applyBorder="1" applyAlignment="1" applyProtection="1">
      <alignment horizontal="left" vertical="center" wrapText="1"/>
      <protection locked="0"/>
    </xf>
    <xf numFmtId="0" fontId="4" fillId="4" borderId="9" xfId="0" applyFont="1" applyFill="1" applyBorder="1" applyAlignment="1" applyProtection="1">
      <alignment horizontal="left" vertical="center" wrapText="1"/>
      <protection locked="0"/>
    </xf>
    <xf numFmtId="0" fontId="4" fillId="4" borderId="8" xfId="0" applyFont="1" applyFill="1" applyBorder="1" applyAlignment="1" applyProtection="1">
      <alignment horizontal="left" vertical="center" wrapText="1"/>
      <protection locked="0"/>
    </xf>
    <xf numFmtId="0" fontId="4" fillId="4" borderId="10" xfId="0" applyFont="1" applyFill="1" applyBorder="1" applyAlignment="1" applyProtection="1">
      <alignment horizontal="left" vertical="center" wrapText="1"/>
      <protection locked="0"/>
    </xf>
    <xf numFmtId="0" fontId="4" fillId="4" borderId="0" xfId="0" applyFont="1" applyFill="1" applyAlignment="1" applyProtection="1">
      <alignment horizontal="left" vertical="center" wrapText="1"/>
      <protection locked="0"/>
    </xf>
    <xf numFmtId="0" fontId="4" fillId="4" borderId="6" xfId="0" applyFont="1" applyFill="1" applyBorder="1" applyAlignment="1" applyProtection="1">
      <alignment horizontal="left" vertical="center" wrapText="1"/>
      <protection locked="0"/>
    </xf>
    <xf numFmtId="0" fontId="4" fillId="4" borderId="11" xfId="0" applyFont="1" applyFill="1" applyBorder="1" applyAlignment="1" applyProtection="1">
      <alignment horizontal="left" vertical="center" wrapText="1"/>
      <protection locked="0"/>
    </xf>
    <xf numFmtId="0" fontId="4" fillId="4" borderId="5" xfId="0" applyFont="1" applyFill="1" applyBorder="1" applyAlignment="1" applyProtection="1">
      <alignment horizontal="left" vertical="center" wrapText="1"/>
      <protection locked="0"/>
    </xf>
    <xf numFmtId="0" fontId="4" fillId="4" borderId="12" xfId="0" applyFont="1" applyFill="1" applyBorder="1" applyAlignment="1" applyProtection="1">
      <alignment horizontal="left" vertical="center" wrapText="1"/>
      <protection locked="0"/>
    </xf>
    <xf numFmtId="177" fontId="4" fillId="0" borderId="7" xfId="0" applyNumberFormat="1" applyFont="1" applyBorder="1" applyAlignment="1">
      <alignment horizontal="center" vertical="center" shrinkToFit="1"/>
    </xf>
    <xf numFmtId="177" fontId="4" fillId="0" borderId="9" xfId="0" applyNumberFormat="1" applyFont="1" applyBorder="1" applyAlignment="1">
      <alignment horizontal="center" vertical="center" shrinkToFit="1"/>
    </xf>
    <xf numFmtId="177" fontId="4" fillId="0" borderId="8" xfId="0" applyNumberFormat="1" applyFont="1" applyBorder="1" applyAlignment="1">
      <alignment horizontal="center" vertical="center" shrinkToFit="1"/>
    </xf>
    <xf numFmtId="177" fontId="4" fillId="0" borderId="10" xfId="0" applyNumberFormat="1" applyFont="1" applyBorder="1" applyAlignment="1">
      <alignment horizontal="center" vertical="center" shrinkToFit="1"/>
    </xf>
    <xf numFmtId="177" fontId="4" fillId="0" borderId="0" xfId="0" applyNumberFormat="1" applyFont="1" applyAlignment="1">
      <alignment horizontal="center" vertical="center" shrinkToFit="1"/>
    </xf>
    <xf numFmtId="177" fontId="4" fillId="0" borderId="6" xfId="0" applyNumberFormat="1" applyFont="1" applyBorder="1" applyAlignment="1">
      <alignment horizontal="center" vertical="center" shrinkToFit="1"/>
    </xf>
    <xf numFmtId="177" fontId="4" fillId="0" borderId="11" xfId="0" applyNumberFormat="1" applyFont="1" applyBorder="1" applyAlignment="1">
      <alignment horizontal="center" vertical="center" shrinkToFit="1"/>
    </xf>
    <xf numFmtId="177" fontId="4" fillId="0" borderId="5" xfId="0" applyNumberFormat="1" applyFont="1" applyBorder="1" applyAlignment="1">
      <alignment horizontal="center" vertical="center" shrinkToFit="1"/>
    </xf>
    <xf numFmtId="177" fontId="4" fillId="0" borderId="12" xfId="0" applyNumberFormat="1" applyFont="1" applyBorder="1" applyAlignment="1">
      <alignment horizontal="center" vertical="center" shrinkToFit="1"/>
    </xf>
    <xf numFmtId="178" fontId="4" fillId="0" borderId="7" xfId="0" applyNumberFormat="1" applyFont="1" applyBorder="1" applyAlignment="1">
      <alignment horizontal="center" vertical="center" shrinkToFit="1"/>
    </xf>
    <xf numFmtId="178" fontId="4" fillId="0" borderId="9" xfId="0" applyNumberFormat="1" applyFont="1" applyBorder="1" applyAlignment="1">
      <alignment horizontal="center" vertical="center" shrinkToFit="1"/>
    </xf>
    <xf numFmtId="178" fontId="4" fillId="0" borderId="8" xfId="0" applyNumberFormat="1" applyFont="1" applyBorder="1" applyAlignment="1">
      <alignment horizontal="center" vertical="center" shrinkToFit="1"/>
    </xf>
    <xf numFmtId="178" fontId="4" fillId="0" borderId="10" xfId="0" applyNumberFormat="1" applyFont="1" applyBorder="1" applyAlignment="1">
      <alignment horizontal="center" vertical="center" shrinkToFit="1"/>
    </xf>
    <xf numFmtId="178" fontId="4" fillId="0" borderId="0" xfId="0" applyNumberFormat="1" applyFont="1" applyAlignment="1">
      <alignment horizontal="center" vertical="center" shrinkToFit="1"/>
    </xf>
    <xf numFmtId="178" fontId="4" fillId="0" borderId="6" xfId="0" applyNumberFormat="1" applyFont="1" applyBorder="1" applyAlignment="1">
      <alignment horizontal="center" vertical="center" shrinkToFit="1"/>
    </xf>
    <xf numFmtId="178" fontId="4" fillId="0" borderId="11" xfId="0" applyNumberFormat="1" applyFont="1" applyBorder="1" applyAlignment="1">
      <alignment horizontal="center" vertical="center" shrinkToFit="1"/>
    </xf>
    <xf numFmtId="178" fontId="4" fillId="0" borderId="5" xfId="0" applyNumberFormat="1" applyFont="1" applyBorder="1" applyAlignment="1">
      <alignment horizontal="center" vertical="center" shrinkToFit="1"/>
    </xf>
    <xf numFmtId="178" fontId="4" fillId="0" borderId="12" xfId="0" applyNumberFormat="1" applyFont="1" applyBorder="1" applyAlignment="1">
      <alignment horizontal="center" vertical="center" shrinkToFit="1"/>
    </xf>
    <xf numFmtId="0" fontId="4" fillId="3" borderId="2" xfId="0" applyFont="1" applyFill="1" applyBorder="1" applyAlignment="1">
      <alignment horizontal="center" vertical="center" shrinkToFit="1"/>
    </xf>
    <xf numFmtId="0" fontId="4" fillId="3" borderId="3" xfId="0" applyFont="1" applyFill="1" applyBorder="1" applyAlignment="1">
      <alignment horizontal="center" vertical="center" shrinkToFit="1"/>
    </xf>
    <xf numFmtId="0" fontId="4" fillId="3" borderId="4" xfId="0" applyFont="1" applyFill="1" applyBorder="1" applyAlignment="1">
      <alignment horizontal="center" vertical="center" shrinkToFit="1"/>
    </xf>
    <xf numFmtId="178" fontId="4" fillId="5" borderId="2" xfId="0" applyNumberFormat="1" applyFont="1" applyFill="1" applyBorder="1" applyAlignment="1">
      <alignment horizontal="center" vertical="center" shrinkToFit="1"/>
    </xf>
    <xf numFmtId="178" fontId="4" fillId="5" borderId="3" xfId="0" applyNumberFormat="1" applyFont="1" applyFill="1" applyBorder="1" applyAlignment="1">
      <alignment horizontal="center" vertical="center" shrinkToFit="1"/>
    </xf>
    <xf numFmtId="178" fontId="4" fillId="5" borderId="4" xfId="0" applyNumberFormat="1" applyFont="1" applyFill="1" applyBorder="1" applyAlignment="1">
      <alignment horizontal="center" vertical="center" shrinkToFit="1"/>
    </xf>
    <xf numFmtId="178" fontId="4" fillId="0" borderId="7" xfId="0" applyNumberFormat="1" applyFont="1" applyBorder="1" applyAlignment="1">
      <alignment horizontal="center" vertical="center"/>
    </xf>
    <xf numFmtId="178" fontId="4" fillId="0" borderId="9" xfId="0" applyNumberFormat="1" applyFont="1" applyBorder="1" applyAlignment="1">
      <alignment horizontal="center" vertical="center"/>
    </xf>
    <xf numFmtId="178" fontId="4" fillId="0" borderId="8" xfId="0" applyNumberFormat="1" applyFont="1" applyBorder="1" applyAlignment="1">
      <alignment horizontal="center" vertical="center"/>
    </xf>
    <xf numFmtId="178" fontId="4" fillId="0" borderId="10" xfId="0" applyNumberFormat="1" applyFont="1" applyBorder="1" applyAlignment="1">
      <alignment horizontal="center" vertical="center"/>
    </xf>
    <xf numFmtId="178" fontId="4" fillId="0" borderId="0" xfId="0" applyNumberFormat="1" applyFont="1" applyAlignment="1">
      <alignment horizontal="center" vertical="center"/>
    </xf>
    <xf numFmtId="178" fontId="4" fillId="0" borderId="6" xfId="0" applyNumberFormat="1" applyFont="1" applyBorder="1" applyAlignment="1">
      <alignment horizontal="center" vertical="center"/>
    </xf>
    <xf numFmtId="178" fontId="4" fillId="0" borderId="11" xfId="0" applyNumberFormat="1" applyFont="1" applyBorder="1" applyAlignment="1">
      <alignment horizontal="center" vertical="center"/>
    </xf>
    <xf numFmtId="178" fontId="4" fillId="0" borderId="5" xfId="0" applyNumberFormat="1" applyFont="1" applyBorder="1" applyAlignment="1">
      <alignment horizontal="center" vertical="center"/>
    </xf>
    <xf numFmtId="178" fontId="4" fillId="0" borderId="12" xfId="0" applyNumberFormat="1" applyFont="1" applyBorder="1" applyAlignment="1">
      <alignment horizontal="center" vertical="center"/>
    </xf>
    <xf numFmtId="0" fontId="4" fillId="4" borderId="1" xfId="0" applyFont="1" applyFill="1" applyBorder="1" applyAlignment="1" applyProtection="1">
      <alignment horizontal="left" vertical="center"/>
      <protection locked="0"/>
    </xf>
    <xf numFmtId="0" fontId="4" fillId="4" borderId="1" xfId="0" applyFont="1" applyFill="1" applyBorder="1" applyProtection="1">
      <alignment vertical="center"/>
      <protection locked="0"/>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178" fontId="4" fillId="0" borderId="2" xfId="0" applyNumberFormat="1" applyFont="1" applyBorder="1" applyAlignment="1">
      <alignment horizontal="center" vertical="center"/>
    </xf>
    <xf numFmtId="178" fontId="4" fillId="0" borderId="3" xfId="0" applyNumberFormat="1" applyFont="1" applyBorder="1" applyAlignment="1">
      <alignment horizontal="center" vertical="center"/>
    </xf>
    <xf numFmtId="178" fontId="4" fillId="0" borderId="4" xfId="0" applyNumberFormat="1" applyFont="1" applyBorder="1" applyAlignment="1">
      <alignment horizontal="center" vertical="center"/>
    </xf>
    <xf numFmtId="0" fontId="5" fillId="3" borderId="1" xfId="2" applyFont="1" applyFill="1" applyBorder="1" applyAlignment="1">
      <alignment horizontal="center" vertical="center" shrinkToFit="1"/>
    </xf>
    <xf numFmtId="0" fontId="5" fillId="3" borderId="2" xfId="2" applyFont="1" applyFill="1" applyBorder="1" applyAlignment="1">
      <alignment horizontal="center" vertical="center"/>
    </xf>
    <xf numFmtId="0" fontId="5" fillId="3" borderId="3" xfId="2" applyFont="1" applyFill="1" applyBorder="1" applyAlignment="1">
      <alignment horizontal="center" vertical="center"/>
    </xf>
    <xf numFmtId="0" fontId="5" fillId="3" borderId="4" xfId="2" applyFont="1" applyFill="1" applyBorder="1" applyAlignment="1">
      <alignment horizontal="center" vertical="center"/>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0" fontId="5" fillId="3" borderId="4" xfId="2" applyFont="1" applyFill="1" applyBorder="1" applyAlignment="1">
      <alignment horizontal="center" vertical="center" wrapText="1"/>
    </xf>
    <xf numFmtId="0" fontId="5" fillId="4" borderId="2" xfId="2" applyFont="1" applyFill="1" applyBorder="1" applyAlignment="1" applyProtection="1">
      <alignment horizontal="left" vertical="center" wrapText="1"/>
      <protection locked="0"/>
    </xf>
    <xf numFmtId="0" fontId="5" fillId="4" borderId="3" xfId="2" applyFont="1" applyFill="1" applyBorder="1" applyAlignment="1" applyProtection="1">
      <alignment horizontal="left" vertical="center" wrapText="1"/>
      <protection locked="0"/>
    </xf>
    <xf numFmtId="0" fontId="5" fillId="4" borderId="4" xfId="2" applyFont="1" applyFill="1" applyBorder="1" applyAlignment="1" applyProtection="1">
      <alignment horizontal="left" vertical="center" wrapText="1"/>
      <protection locked="0"/>
    </xf>
    <xf numFmtId="0" fontId="5" fillId="3" borderId="2" xfId="2" applyFont="1" applyFill="1" applyBorder="1" applyAlignment="1">
      <alignment horizontal="center" vertical="center" shrinkToFit="1"/>
    </xf>
    <xf numFmtId="0" fontId="5" fillId="3" borderId="3" xfId="2" applyFont="1" applyFill="1" applyBorder="1" applyAlignment="1">
      <alignment horizontal="center" vertical="center" shrinkToFit="1"/>
    </xf>
    <xf numFmtId="0" fontId="5" fillId="3" borderId="4" xfId="2" applyFont="1" applyFill="1" applyBorder="1" applyAlignment="1">
      <alignment horizontal="center" vertical="center" shrinkToFit="1"/>
    </xf>
    <xf numFmtId="0" fontId="5" fillId="4" borderId="2" xfId="2" applyFont="1" applyFill="1" applyBorder="1" applyAlignment="1" applyProtection="1">
      <alignment horizontal="center" vertical="center" wrapText="1"/>
      <protection locked="0"/>
    </xf>
    <xf numFmtId="0" fontId="5" fillId="4" borderId="3" xfId="2" applyFont="1" applyFill="1" applyBorder="1" applyAlignment="1" applyProtection="1">
      <alignment horizontal="center" vertical="center" wrapText="1"/>
      <protection locked="0"/>
    </xf>
    <xf numFmtId="0" fontId="5" fillId="4" borderId="4" xfId="2" applyFont="1" applyFill="1" applyBorder="1" applyAlignment="1" applyProtection="1">
      <alignment horizontal="center" vertical="center" wrapText="1"/>
      <protection locked="0"/>
    </xf>
    <xf numFmtId="0" fontId="5" fillId="4" borderId="5" xfId="2" applyFont="1" applyFill="1" applyBorder="1" applyAlignment="1" applyProtection="1">
      <alignment horizontal="center" vertical="center" shrinkToFit="1"/>
      <protection locked="0"/>
    </xf>
    <xf numFmtId="0" fontId="5" fillId="2" borderId="2" xfId="2" applyFont="1" applyFill="1" applyBorder="1" applyAlignment="1">
      <alignment horizontal="center" vertical="center" shrinkToFit="1"/>
    </xf>
    <xf numFmtId="0" fontId="5" fillId="2" borderId="3" xfId="2" applyFont="1" applyFill="1" applyBorder="1" applyAlignment="1">
      <alignment horizontal="center" vertical="center" shrinkToFit="1"/>
    </xf>
    <xf numFmtId="0" fontId="5" fillId="2" borderId="4" xfId="2" applyFont="1" applyFill="1" applyBorder="1" applyAlignment="1">
      <alignment horizontal="center" vertical="center" shrinkToFit="1"/>
    </xf>
    <xf numFmtId="0" fontId="5" fillId="4" borderId="2" xfId="2" applyFont="1" applyFill="1" applyBorder="1" applyAlignment="1" applyProtection="1">
      <alignment vertical="center" wrapText="1"/>
      <protection locked="0"/>
    </xf>
    <xf numFmtId="0" fontId="5" fillId="4" borderId="3" xfId="2" applyFont="1" applyFill="1" applyBorder="1" applyAlignment="1" applyProtection="1">
      <alignment vertical="center" wrapText="1"/>
      <protection locked="0"/>
    </xf>
    <xf numFmtId="0" fontId="5" fillId="4" borderId="4" xfId="2" applyFont="1" applyFill="1" applyBorder="1" applyAlignment="1" applyProtection="1">
      <alignment vertical="center" wrapText="1"/>
      <protection locked="0"/>
    </xf>
    <xf numFmtId="0" fontId="5" fillId="5" borderId="2" xfId="2" applyFont="1" applyFill="1" applyBorder="1" applyAlignment="1">
      <alignment horizontal="center" vertical="center" shrinkToFit="1"/>
    </xf>
    <xf numFmtId="0" fontId="5" fillId="5" borderId="3" xfId="2" applyFont="1" applyFill="1" applyBorder="1" applyAlignment="1">
      <alignment horizontal="center" vertical="center" shrinkToFit="1"/>
    </xf>
    <xf numFmtId="0" fontId="5" fillId="5" borderId="4" xfId="2" applyFont="1" applyFill="1" applyBorder="1" applyAlignment="1">
      <alignment horizontal="center" vertical="center" shrinkToFit="1"/>
    </xf>
    <xf numFmtId="0" fontId="5" fillId="4" borderId="3" xfId="2" applyFont="1" applyFill="1" applyBorder="1" applyAlignment="1">
      <alignment horizontal="center" vertical="center"/>
    </xf>
    <xf numFmtId="177" fontId="4" fillId="0" borderId="2" xfId="0" applyNumberFormat="1" applyFont="1" applyBorder="1" applyAlignment="1">
      <alignment horizontal="center" vertical="center"/>
    </xf>
    <xf numFmtId="177" fontId="4" fillId="0" borderId="3" xfId="0" applyNumberFormat="1" applyFont="1" applyBorder="1" applyAlignment="1">
      <alignment horizontal="center" vertical="center"/>
    </xf>
    <xf numFmtId="177" fontId="4" fillId="0" borderId="4" xfId="0" applyNumberFormat="1" applyFont="1" applyBorder="1" applyAlignment="1">
      <alignment horizontal="center" vertical="center"/>
    </xf>
    <xf numFmtId="178" fontId="5" fillId="4" borderId="11" xfId="2" applyNumberFormat="1" applyFont="1" applyFill="1" applyBorder="1" applyAlignment="1">
      <alignment horizontal="center" vertical="center"/>
    </xf>
    <xf numFmtId="178" fontId="5" fillId="4" borderId="5" xfId="2" applyNumberFormat="1" applyFont="1" applyFill="1" applyBorder="1" applyAlignment="1">
      <alignment horizontal="center" vertical="center"/>
    </xf>
    <xf numFmtId="178" fontId="5" fillId="4" borderId="12" xfId="2" applyNumberFormat="1" applyFont="1" applyFill="1" applyBorder="1" applyAlignment="1">
      <alignment horizontal="center" vertical="center"/>
    </xf>
    <xf numFmtId="0" fontId="5" fillId="3" borderId="1" xfId="2" applyFont="1" applyFill="1" applyBorder="1" applyAlignment="1">
      <alignment horizontal="center" vertical="center"/>
    </xf>
    <xf numFmtId="0" fontId="5" fillId="5" borderId="1" xfId="2" applyFont="1" applyFill="1" applyBorder="1" applyAlignment="1">
      <alignment horizontal="center" vertical="center"/>
    </xf>
    <xf numFmtId="0" fontId="5" fillId="4" borderId="1" xfId="2" applyFont="1" applyFill="1" applyBorder="1" applyAlignment="1">
      <alignment horizontal="center" vertical="center"/>
    </xf>
    <xf numFmtId="0" fontId="5" fillId="4" borderId="5" xfId="2" applyFont="1" applyFill="1" applyBorder="1" applyAlignment="1" applyProtection="1">
      <alignment horizontal="center" vertical="center"/>
      <protection locked="0"/>
    </xf>
    <xf numFmtId="0" fontId="5" fillId="4" borderId="14" xfId="2" applyFont="1" applyFill="1" applyBorder="1" applyAlignment="1" applyProtection="1">
      <alignment horizontal="center" vertical="center"/>
      <protection locked="0"/>
    </xf>
    <xf numFmtId="0" fontId="5" fillId="4" borderId="17" xfId="2" applyFont="1" applyFill="1" applyBorder="1" applyAlignment="1" applyProtection="1">
      <alignment horizontal="center" vertical="center" shrinkToFit="1"/>
      <protection locked="0"/>
    </xf>
    <xf numFmtId="179" fontId="5" fillId="4" borderId="2" xfId="2" applyNumberFormat="1" applyFont="1" applyFill="1" applyBorder="1" applyAlignment="1">
      <alignment horizontal="center" vertical="center"/>
    </xf>
    <xf numFmtId="179" fontId="5" fillId="4" borderId="3" xfId="2" applyNumberFormat="1" applyFont="1" applyFill="1" applyBorder="1" applyAlignment="1">
      <alignment horizontal="center" vertical="center"/>
    </xf>
    <xf numFmtId="179" fontId="5" fillId="4" borderId="4" xfId="2" applyNumberFormat="1" applyFont="1" applyFill="1" applyBorder="1" applyAlignment="1">
      <alignment horizontal="center" vertical="center"/>
    </xf>
    <xf numFmtId="178" fontId="5" fillId="4" borderId="2" xfId="2" applyNumberFormat="1" applyFont="1" applyFill="1" applyBorder="1" applyAlignment="1">
      <alignment horizontal="center" vertical="center"/>
    </xf>
    <xf numFmtId="178" fontId="5" fillId="4" borderId="3" xfId="2" applyNumberFormat="1" applyFont="1" applyFill="1" applyBorder="1" applyAlignment="1">
      <alignment horizontal="center" vertical="center"/>
    </xf>
    <xf numFmtId="178" fontId="5" fillId="4" borderId="4" xfId="2" applyNumberFormat="1" applyFont="1" applyFill="1" applyBorder="1" applyAlignment="1">
      <alignment horizontal="center" vertical="center"/>
    </xf>
    <xf numFmtId="177" fontId="5" fillId="0" borderId="2" xfId="2" applyNumberFormat="1" applyFont="1" applyBorder="1" applyAlignment="1">
      <alignment horizontal="center" vertical="center"/>
    </xf>
    <xf numFmtId="177" fontId="5" fillId="0" borderId="3" xfId="2" applyNumberFormat="1" applyFont="1" applyBorder="1" applyAlignment="1">
      <alignment horizontal="center" vertical="center"/>
    </xf>
    <xf numFmtId="177" fontId="5" fillId="0" borderId="4" xfId="2" applyNumberFormat="1" applyFont="1" applyBorder="1" applyAlignment="1">
      <alignment horizontal="center" vertical="center"/>
    </xf>
    <xf numFmtId="0" fontId="5" fillId="0" borderId="2" xfId="2" applyFont="1" applyBorder="1" applyAlignment="1">
      <alignment horizontal="center" vertical="center"/>
    </xf>
    <xf numFmtId="0" fontId="5" fillId="0" borderId="3" xfId="2" applyFont="1" applyBorder="1" applyAlignment="1">
      <alignment horizontal="center" vertical="center"/>
    </xf>
    <xf numFmtId="0" fontId="5" fillId="0" borderId="4" xfId="2" applyFont="1" applyBorder="1" applyAlignment="1">
      <alignment horizontal="center" vertical="center"/>
    </xf>
    <xf numFmtId="0" fontId="5" fillId="4" borderId="2" xfId="0" applyFont="1" applyFill="1" applyBorder="1" applyProtection="1">
      <alignment vertical="center"/>
      <protection locked="0"/>
    </xf>
    <xf numFmtId="0" fontId="5" fillId="4" borderId="3" xfId="0" applyFont="1" applyFill="1" applyBorder="1" applyProtection="1">
      <alignment vertical="center"/>
      <protection locked="0"/>
    </xf>
    <xf numFmtId="0" fontId="5" fillId="4" borderId="4" xfId="0" applyFont="1" applyFill="1" applyBorder="1" applyProtection="1">
      <alignment vertical="center"/>
      <protection locked="0"/>
    </xf>
    <xf numFmtId="0" fontId="5" fillId="4" borderId="1" xfId="2" applyFont="1" applyFill="1" applyBorder="1" applyAlignment="1" applyProtection="1">
      <alignment horizontal="center" vertical="center" wrapText="1"/>
      <protection locked="0"/>
    </xf>
    <xf numFmtId="0" fontId="4" fillId="4" borderId="1" xfId="0" applyFont="1" applyFill="1" applyBorder="1" applyAlignment="1">
      <alignment horizontal="center" vertical="center"/>
    </xf>
    <xf numFmtId="0" fontId="5" fillId="4" borderId="2" xfId="2" applyFont="1" applyFill="1" applyBorder="1" applyAlignment="1" applyProtection="1">
      <alignment horizontal="center" vertical="center"/>
      <protection locked="0"/>
    </xf>
    <xf numFmtId="0" fontId="5" fillId="4" borderId="3" xfId="2" applyFont="1" applyFill="1" applyBorder="1" applyAlignment="1" applyProtection="1">
      <alignment horizontal="center" vertical="center"/>
      <protection locked="0"/>
    </xf>
    <xf numFmtId="0" fontId="5" fillId="4" borderId="4" xfId="2" applyFont="1" applyFill="1" applyBorder="1" applyAlignment="1" applyProtection="1">
      <alignment horizontal="center" vertical="center"/>
      <protection locked="0"/>
    </xf>
    <xf numFmtId="0" fontId="10" fillId="3" borderId="2" xfId="2" applyFont="1" applyFill="1" applyBorder="1" applyAlignment="1">
      <alignment horizontal="left" vertical="center" wrapText="1"/>
    </xf>
    <xf numFmtId="0" fontId="10" fillId="3" borderId="3" xfId="2" applyFont="1" applyFill="1" applyBorder="1" applyAlignment="1">
      <alignment horizontal="left" vertical="center" wrapText="1"/>
    </xf>
    <xf numFmtId="0" fontId="10" fillId="3" borderId="4" xfId="2" applyFont="1" applyFill="1" applyBorder="1" applyAlignment="1">
      <alignment horizontal="left" vertical="center" wrapText="1"/>
    </xf>
    <xf numFmtId="0" fontId="10" fillId="2" borderId="11"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12" xfId="2"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3" fillId="0" borderId="0" xfId="0" applyFont="1" applyAlignment="1">
      <alignment horizontal="center" vertical="center" wrapText="1"/>
    </xf>
    <xf numFmtId="0" fontId="5" fillId="4" borderId="3" xfId="2" applyFont="1" applyFill="1" applyBorder="1" applyAlignment="1" applyProtection="1">
      <alignment horizontal="center" vertical="center" shrinkToFit="1"/>
      <protection locked="0"/>
    </xf>
    <xf numFmtId="0" fontId="5" fillId="2" borderId="3" xfId="2" applyFont="1" applyFill="1" applyBorder="1">
      <alignment vertical="center"/>
    </xf>
    <xf numFmtId="0" fontId="5" fillId="2" borderId="4" xfId="2" applyFont="1" applyFill="1" applyBorder="1">
      <alignment vertical="center"/>
    </xf>
    <xf numFmtId="0" fontId="5" fillId="3" borderId="9" xfId="2" applyFont="1" applyFill="1" applyBorder="1" applyAlignment="1">
      <alignment horizontal="center" vertical="center"/>
    </xf>
    <xf numFmtId="0" fontId="5" fillId="3" borderId="8" xfId="2" applyFont="1" applyFill="1" applyBorder="1" applyAlignment="1">
      <alignment horizontal="center" vertical="center"/>
    </xf>
    <xf numFmtId="176" fontId="5" fillId="4" borderId="2" xfId="2" applyNumberFormat="1" applyFont="1" applyFill="1" applyBorder="1" applyAlignment="1" applyProtection="1">
      <alignment horizontal="left" vertical="center"/>
      <protection locked="0"/>
    </xf>
    <xf numFmtId="176" fontId="5" fillId="4" borderId="3" xfId="2" applyNumberFormat="1" applyFont="1" applyFill="1" applyBorder="1" applyAlignment="1" applyProtection="1">
      <alignment horizontal="left" vertical="center"/>
      <protection locked="0"/>
    </xf>
    <xf numFmtId="0" fontId="5" fillId="4" borderId="2" xfId="2" applyFont="1" applyFill="1" applyBorder="1" applyAlignment="1" applyProtection="1">
      <alignment vertical="center" shrinkToFit="1"/>
      <protection locked="0"/>
    </xf>
    <xf numFmtId="0" fontId="5" fillId="4" borderId="3" xfId="2" applyFont="1" applyFill="1" applyBorder="1" applyAlignment="1" applyProtection="1">
      <alignment vertical="center" shrinkToFit="1"/>
      <protection locked="0"/>
    </xf>
    <xf numFmtId="0" fontId="9" fillId="3" borderId="13" xfId="2" applyFont="1" applyFill="1" applyBorder="1" applyAlignment="1">
      <alignment horizontal="center" vertical="center"/>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0" fontId="5" fillId="4" borderId="2" xfId="0" applyFont="1" applyFill="1" applyBorder="1" applyAlignment="1" applyProtection="1">
      <alignment horizontal="center" vertical="center" shrinkToFit="1"/>
      <protection locked="0"/>
    </xf>
    <xf numFmtId="0" fontId="5" fillId="4" borderId="3" xfId="0" applyFont="1" applyFill="1" applyBorder="1" applyAlignment="1" applyProtection="1">
      <alignment horizontal="center" vertical="center" shrinkToFit="1"/>
      <protection locked="0"/>
    </xf>
    <xf numFmtId="0" fontId="5" fillId="4" borderId="4" xfId="0" applyFont="1" applyFill="1" applyBorder="1" applyAlignment="1" applyProtection="1">
      <alignment horizontal="center" vertical="center" shrinkToFit="1"/>
      <protection locked="0"/>
    </xf>
    <xf numFmtId="0" fontId="5" fillId="3" borderId="13" xfId="2" applyFont="1" applyFill="1" applyBorder="1" applyAlignment="1">
      <alignment horizontal="center" vertical="center" shrinkToFit="1"/>
    </xf>
    <xf numFmtId="0" fontId="5" fillId="5" borderId="1" xfId="2" applyFont="1" applyFill="1" applyBorder="1" applyAlignment="1">
      <alignment horizontal="center" vertical="center" shrinkToFit="1"/>
    </xf>
    <xf numFmtId="0" fontId="5" fillId="0" borderId="2" xfId="2" applyFont="1" applyBorder="1" applyAlignment="1" applyProtection="1">
      <alignment horizontal="left" vertical="center" wrapText="1"/>
      <protection locked="0"/>
    </xf>
    <xf numFmtId="0" fontId="5" fillId="0" borderId="4" xfId="2" applyFont="1" applyBorder="1" applyAlignment="1" applyProtection="1">
      <alignment horizontal="left" vertical="center" wrapText="1"/>
      <protection locked="0"/>
    </xf>
    <xf numFmtId="182" fontId="5" fillId="4" borderId="2" xfId="1" applyNumberFormat="1" applyFont="1" applyFill="1" applyBorder="1" applyAlignment="1" applyProtection="1">
      <alignment horizontal="center" vertical="center"/>
      <protection locked="0"/>
    </xf>
    <xf numFmtId="182" fontId="5" fillId="4" borderId="3" xfId="1" applyNumberFormat="1" applyFont="1" applyFill="1" applyBorder="1" applyAlignment="1" applyProtection="1">
      <alignment horizontal="center" vertical="center"/>
      <protection locked="0"/>
    </xf>
    <xf numFmtId="182" fontId="5" fillId="4" borderId="4" xfId="1" applyNumberFormat="1" applyFont="1" applyFill="1" applyBorder="1" applyAlignment="1" applyProtection="1">
      <alignment horizontal="center" vertical="center"/>
      <protection locked="0"/>
    </xf>
    <xf numFmtId="0" fontId="5" fillId="5" borderId="2" xfId="2" applyFont="1" applyFill="1" applyBorder="1" applyAlignment="1">
      <alignment horizontal="center" vertical="center" wrapText="1"/>
    </xf>
    <xf numFmtId="0" fontId="5" fillId="5" borderId="3" xfId="2" applyFont="1" applyFill="1" applyBorder="1" applyAlignment="1">
      <alignment horizontal="center" vertical="center" wrapText="1"/>
    </xf>
    <xf numFmtId="0" fontId="5" fillId="5" borderId="4" xfId="2" applyFont="1" applyFill="1" applyBorder="1" applyAlignment="1">
      <alignment horizontal="center" vertical="center" wrapText="1"/>
    </xf>
    <xf numFmtId="0" fontId="5" fillId="3" borderId="0" xfId="2" applyFont="1" applyFill="1" applyAlignment="1">
      <alignment horizontal="center" vertical="center"/>
    </xf>
    <xf numFmtId="0" fontId="5" fillId="3" borderId="6" xfId="2" applyFont="1" applyFill="1" applyBorder="1" applyAlignment="1">
      <alignment horizontal="center" vertical="center"/>
    </xf>
    <xf numFmtId="0" fontId="5" fillId="3" borderId="1" xfId="2" applyFont="1" applyFill="1" applyBorder="1" applyAlignment="1">
      <alignment horizontal="center" vertical="center" wrapText="1"/>
    </xf>
    <xf numFmtId="0" fontId="5" fillId="5" borderId="7" xfId="2" applyFont="1" applyFill="1" applyBorder="1" applyAlignment="1">
      <alignment horizontal="center" vertical="center"/>
    </xf>
    <xf numFmtId="0" fontId="5" fillId="5" borderId="9" xfId="2" applyFont="1" applyFill="1" applyBorder="1" applyAlignment="1">
      <alignment horizontal="center" vertical="center"/>
    </xf>
    <xf numFmtId="0" fontId="5" fillId="5" borderId="8" xfId="2" applyFont="1" applyFill="1" applyBorder="1" applyAlignment="1">
      <alignment horizontal="center" vertical="center"/>
    </xf>
    <xf numFmtId="0" fontId="5" fillId="5" borderId="11" xfId="2" applyFont="1" applyFill="1" applyBorder="1" applyAlignment="1">
      <alignment horizontal="center" vertical="center"/>
    </xf>
    <xf numFmtId="0" fontId="5" fillId="5" borderId="5" xfId="2" applyFont="1" applyFill="1" applyBorder="1" applyAlignment="1">
      <alignment horizontal="center" vertical="center"/>
    </xf>
    <xf numFmtId="0" fontId="5" fillId="5" borderId="12" xfId="2" applyFont="1" applyFill="1" applyBorder="1" applyAlignment="1">
      <alignment horizontal="center" vertical="center"/>
    </xf>
    <xf numFmtId="0" fontId="5" fillId="5" borderId="1" xfId="2" applyFont="1" applyFill="1" applyBorder="1" applyAlignment="1">
      <alignment horizontal="center" vertical="center" wrapText="1"/>
    </xf>
    <xf numFmtId="0" fontId="9" fillId="3" borderId="2" xfId="2" applyFont="1" applyFill="1" applyBorder="1" applyAlignment="1">
      <alignment horizontal="left" vertical="center" wrapText="1"/>
    </xf>
    <xf numFmtId="0" fontId="9" fillId="3" borderId="3" xfId="2" applyFont="1" applyFill="1" applyBorder="1" applyAlignment="1">
      <alignment horizontal="left" vertical="center" wrapText="1"/>
    </xf>
    <xf numFmtId="0" fontId="9" fillId="3" borderId="4" xfId="2" applyFont="1" applyFill="1" applyBorder="1" applyAlignment="1">
      <alignment horizontal="left" vertical="center" wrapText="1"/>
    </xf>
    <xf numFmtId="0" fontId="5" fillId="4" borderId="2" xfId="2" applyFont="1" applyFill="1" applyBorder="1" applyAlignment="1">
      <alignment horizontal="center" vertical="center"/>
    </xf>
    <xf numFmtId="0" fontId="5" fillId="4" borderId="4" xfId="2"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180" fontId="4" fillId="4" borderId="1" xfId="0" applyNumberFormat="1" applyFont="1" applyFill="1" applyBorder="1" applyAlignment="1" applyProtection="1">
      <alignment horizontal="center" vertical="center"/>
      <protection locked="0"/>
    </xf>
    <xf numFmtId="178" fontId="4" fillId="4" borderId="2" xfId="0" applyNumberFormat="1" applyFont="1" applyFill="1" applyBorder="1" applyAlignment="1" applyProtection="1">
      <alignment horizontal="center" vertical="center"/>
      <protection locked="0"/>
    </xf>
    <xf numFmtId="178" fontId="4" fillId="4" borderId="3" xfId="0" applyNumberFormat="1" applyFont="1" applyFill="1" applyBorder="1" applyAlignment="1" applyProtection="1">
      <alignment horizontal="center" vertical="center"/>
      <protection locked="0"/>
    </xf>
    <xf numFmtId="178" fontId="4" fillId="4" borderId="4" xfId="0" applyNumberFormat="1" applyFont="1" applyFill="1" applyBorder="1" applyAlignment="1" applyProtection="1">
      <alignment horizontal="center" vertical="center"/>
      <protection locked="0"/>
    </xf>
    <xf numFmtId="181" fontId="11" fillId="0" borderId="2" xfId="0" applyNumberFormat="1" applyFont="1" applyBorder="1" applyAlignment="1">
      <alignment horizontal="center" vertical="center"/>
    </xf>
    <xf numFmtId="181" fontId="11" fillId="0" borderId="3" xfId="0" applyNumberFormat="1" applyFont="1" applyBorder="1" applyAlignment="1">
      <alignment horizontal="center" vertical="center"/>
    </xf>
    <xf numFmtId="181" fontId="11" fillId="0" borderId="4" xfId="0" applyNumberFormat="1" applyFont="1" applyBorder="1" applyAlignment="1">
      <alignment horizontal="center" vertical="center"/>
    </xf>
    <xf numFmtId="0" fontId="4" fillId="4" borderId="13" xfId="0" applyFont="1" applyFill="1" applyBorder="1" applyAlignment="1" applyProtection="1">
      <alignment horizontal="left" vertical="center" wrapText="1"/>
      <protection locked="0"/>
    </xf>
    <xf numFmtId="0" fontId="4" fillId="5" borderId="13" xfId="0" applyFont="1" applyFill="1" applyBorder="1" applyAlignment="1">
      <alignment horizontal="center" vertical="center"/>
    </xf>
    <xf numFmtId="0" fontId="4" fillId="5" borderId="11"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11" xfId="0" applyFont="1" applyFill="1" applyBorder="1" applyAlignment="1">
      <alignment horizontal="center" vertical="center" shrinkToFit="1"/>
    </xf>
    <xf numFmtId="0" fontId="4" fillId="5" borderId="5" xfId="0" applyFont="1" applyFill="1" applyBorder="1" applyAlignment="1">
      <alignment horizontal="center" vertical="center" shrinkToFit="1"/>
    </xf>
    <xf numFmtId="0" fontId="4" fillId="5" borderId="12" xfId="0" applyFont="1" applyFill="1" applyBorder="1" applyAlignment="1">
      <alignment horizontal="center" vertical="center" shrinkToFit="1"/>
    </xf>
    <xf numFmtId="177" fontId="4" fillId="0" borderId="13" xfId="0" applyNumberFormat="1" applyFont="1" applyBorder="1" applyAlignment="1">
      <alignment horizontal="center" vertical="center" shrinkToFit="1"/>
    </xf>
    <xf numFmtId="0" fontId="4" fillId="4" borderId="7"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178" fontId="4" fillId="0" borderId="13" xfId="0" applyNumberFormat="1" applyFont="1" applyBorder="1" applyAlignment="1">
      <alignment horizontal="center" vertical="center" shrinkToFit="1"/>
    </xf>
    <xf numFmtId="178" fontId="4" fillId="5" borderId="1" xfId="0" applyNumberFormat="1"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4" borderId="2"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0" fontId="4" fillId="4" borderId="4" xfId="0" applyFont="1" applyFill="1" applyBorder="1" applyAlignment="1" applyProtection="1">
      <alignment horizontal="center" vertical="center"/>
      <protection locked="0"/>
    </xf>
    <xf numFmtId="0" fontId="0" fillId="0" borderId="1" xfId="0" applyBorder="1" applyAlignment="1">
      <alignment horizontal="center" vertical="center"/>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5" xfId="0" applyFont="1" applyBorder="1" applyAlignment="1">
      <alignment horizontal="left" vertical="center"/>
    </xf>
    <xf numFmtId="0" fontId="4" fillId="5" borderId="7" xfId="0" applyFont="1" applyFill="1" applyBorder="1" applyAlignment="1">
      <alignment horizontal="center" vertical="center" shrinkToFit="1"/>
    </xf>
    <xf numFmtId="0" fontId="4" fillId="5" borderId="9" xfId="0" applyFont="1" applyFill="1" applyBorder="1" applyAlignment="1">
      <alignment horizontal="center" vertical="center" shrinkToFit="1"/>
    </xf>
    <xf numFmtId="0" fontId="4" fillId="5" borderId="8" xfId="0" applyFont="1" applyFill="1" applyBorder="1" applyAlignment="1">
      <alignment horizontal="center" vertical="center" shrinkToFit="1"/>
    </xf>
    <xf numFmtId="0" fontId="4" fillId="4" borderId="1" xfId="0" applyFont="1" applyFill="1" applyBorder="1" applyAlignment="1" applyProtection="1">
      <alignment horizontal="center" vertical="center" wrapText="1"/>
      <protection locked="0"/>
    </xf>
    <xf numFmtId="0" fontId="4" fillId="3" borderId="7"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0" xfId="0" applyFont="1" applyFill="1" applyAlignment="1">
      <alignment horizontal="center" vertical="center"/>
    </xf>
    <xf numFmtId="0" fontId="4" fillId="3" borderId="6" xfId="0" applyFont="1" applyFill="1" applyBorder="1" applyAlignment="1">
      <alignment horizontal="center" vertical="center"/>
    </xf>
    <xf numFmtId="178" fontId="4" fillId="4" borderId="1" xfId="0" applyNumberFormat="1" applyFont="1" applyFill="1" applyBorder="1" applyAlignment="1" applyProtection="1">
      <alignment horizontal="center" vertical="center"/>
      <protection locked="0"/>
    </xf>
    <xf numFmtId="181" fontId="4" fillId="4" borderId="1" xfId="0" applyNumberFormat="1" applyFont="1" applyFill="1" applyBorder="1" applyAlignment="1" applyProtection="1">
      <alignment horizontal="center" vertical="center" shrinkToFit="1"/>
      <protection locked="0"/>
    </xf>
    <xf numFmtId="0" fontId="4" fillId="4" borderId="7" xfId="0" applyFont="1" applyFill="1" applyBorder="1" applyAlignment="1" applyProtection="1">
      <alignment horizontal="center" vertical="center"/>
      <protection locked="0"/>
    </xf>
    <xf numFmtId="0" fontId="4" fillId="4" borderId="8"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vertical="center"/>
      <protection locked="0"/>
    </xf>
    <xf numFmtId="0" fontId="4" fillId="4" borderId="12" xfId="0" applyFont="1" applyFill="1" applyBorder="1" applyAlignment="1" applyProtection="1">
      <alignment horizontal="center" vertical="center"/>
      <protection locked="0"/>
    </xf>
    <xf numFmtId="181" fontId="11" fillId="0" borderId="7" xfId="0" applyNumberFormat="1" applyFont="1" applyBorder="1" applyAlignment="1">
      <alignment horizontal="center" vertical="center"/>
    </xf>
    <xf numFmtId="181" fontId="11" fillId="0" borderId="9" xfId="0" applyNumberFormat="1" applyFont="1" applyBorder="1" applyAlignment="1">
      <alignment horizontal="center" vertical="center"/>
    </xf>
    <xf numFmtId="181" fontId="11" fillId="0" borderId="10" xfId="0" applyNumberFormat="1" applyFont="1" applyBorder="1" applyAlignment="1">
      <alignment horizontal="center" vertical="center"/>
    </xf>
    <xf numFmtId="181" fontId="11" fillId="0" borderId="0" xfId="0" applyNumberFormat="1" applyFont="1" applyAlignment="1">
      <alignment horizontal="center" vertical="center"/>
    </xf>
    <xf numFmtId="181" fontId="11" fillId="0" borderId="11" xfId="0" applyNumberFormat="1" applyFont="1" applyBorder="1" applyAlignment="1">
      <alignment horizontal="center" vertical="center"/>
    </xf>
    <xf numFmtId="181" fontId="11" fillId="0" borderId="5" xfId="0" applyNumberFormat="1" applyFont="1" applyBorder="1" applyAlignment="1">
      <alignment horizontal="center" vertical="center"/>
    </xf>
    <xf numFmtId="178" fontId="4" fillId="4" borderId="7" xfId="0" applyNumberFormat="1" applyFont="1" applyFill="1" applyBorder="1" applyAlignment="1" applyProtection="1">
      <alignment horizontal="center" vertical="center"/>
      <protection locked="0"/>
    </xf>
    <xf numFmtId="178" fontId="4" fillId="4" borderId="9" xfId="0" applyNumberFormat="1" applyFont="1" applyFill="1" applyBorder="1" applyAlignment="1" applyProtection="1">
      <alignment horizontal="center" vertical="center"/>
      <protection locked="0"/>
    </xf>
    <xf numFmtId="178" fontId="4" fillId="4" borderId="8" xfId="0" applyNumberFormat="1" applyFont="1" applyFill="1" applyBorder="1" applyAlignment="1" applyProtection="1">
      <alignment horizontal="center" vertical="center"/>
      <protection locked="0"/>
    </xf>
    <xf numFmtId="178" fontId="4" fillId="4" borderId="6" xfId="0" applyNumberFormat="1" applyFont="1" applyFill="1" applyBorder="1" applyAlignment="1" applyProtection="1">
      <alignment horizontal="center" vertical="center"/>
      <protection locked="0"/>
    </xf>
    <xf numFmtId="178" fontId="4" fillId="4" borderId="11" xfId="0" applyNumberFormat="1" applyFont="1" applyFill="1" applyBorder="1" applyAlignment="1" applyProtection="1">
      <alignment horizontal="center" vertical="center"/>
      <protection locked="0"/>
    </xf>
    <xf numFmtId="178" fontId="4" fillId="4" borderId="5" xfId="0" applyNumberFormat="1" applyFont="1" applyFill="1" applyBorder="1" applyAlignment="1" applyProtection="1">
      <alignment horizontal="center" vertical="center"/>
      <protection locked="0"/>
    </xf>
    <xf numFmtId="178" fontId="4" fillId="4" borderId="12" xfId="0" applyNumberFormat="1" applyFont="1" applyFill="1" applyBorder="1" applyAlignment="1" applyProtection="1">
      <alignment horizontal="center" vertical="center"/>
      <protection locked="0"/>
    </xf>
    <xf numFmtId="0" fontId="4" fillId="4" borderId="9" xfId="0" applyFont="1" applyFill="1" applyBorder="1" applyAlignment="1" applyProtection="1">
      <alignment horizontal="center" vertical="center"/>
      <protection locked="0"/>
    </xf>
    <xf numFmtId="181" fontId="11" fillId="0" borderId="1" xfId="0" applyNumberFormat="1" applyFont="1" applyBorder="1" applyAlignment="1">
      <alignment horizontal="center" vertical="center"/>
    </xf>
    <xf numFmtId="178" fontId="4" fillId="3" borderId="2" xfId="0" applyNumberFormat="1" applyFont="1" applyFill="1" applyBorder="1" applyAlignment="1">
      <alignment horizontal="center" vertical="center" shrinkToFit="1"/>
    </xf>
    <xf numFmtId="178" fontId="4" fillId="3" borderId="3" xfId="0" applyNumberFormat="1" applyFont="1" applyFill="1" applyBorder="1" applyAlignment="1">
      <alignment horizontal="center" vertical="center" shrinkToFit="1"/>
    </xf>
    <xf numFmtId="178" fontId="4" fillId="3" borderId="4" xfId="0" applyNumberFormat="1" applyFont="1" applyFill="1" applyBorder="1" applyAlignment="1">
      <alignment horizontal="center" vertical="center" shrinkToFit="1"/>
    </xf>
  </cellXfs>
  <cellStyles count="3">
    <cellStyle name="桁区切り" xfId="1" builtinId="6"/>
    <cellStyle name="標準" xfId="0" builtinId="0"/>
    <cellStyle name="標準 3 2" xfId="2" xr:uid="{6B6D261B-D541-4D24-BA52-88A6092E1234}"/>
  </cellStyles>
  <dxfs count="1">
    <dxf>
      <font>
        <b/>
        <i val="0"/>
        <color rgb="FFC00000"/>
      </font>
      <fill>
        <patternFill>
          <bgColor rgb="FFFFFF00"/>
        </patternFill>
      </fill>
    </dxf>
  </dxfs>
  <tableStyles count="0" defaultTableStyle="TableStyleMedium2" defaultPivotStyle="PivotStyleLight16"/>
  <colors>
    <mruColors>
      <color rgb="FFFFF2CC"/>
      <color rgb="FFFFF4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38</xdr:col>
      <xdr:colOff>38100</xdr:colOff>
      <xdr:row>25</xdr:row>
      <xdr:rowOff>63501</xdr:rowOff>
    </xdr:from>
    <xdr:to>
      <xdr:col>38</xdr:col>
      <xdr:colOff>165100</xdr:colOff>
      <xdr:row>26</xdr:row>
      <xdr:rowOff>25401</xdr:rowOff>
    </xdr:to>
    <xdr:sp macro="" textlink="">
      <xdr:nvSpPr>
        <xdr:cNvPr id="4" name="右中かっこ 3">
          <a:extLst>
            <a:ext uri="{FF2B5EF4-FFF2-40B4-BE49-F238E27FC236}">
              <a16:creationId xmlns:a16="http://schemas.microsoft.com/office/drawing/2014/main" id="{7ECEBDB9-FB0B-439C-A5FB-BC62E0E3B700}"/>
            </a:ext>
          </a:extLst>
        </xdr:cNvPr>
        <xdr:cNvSpPr/>
      </xdr:nvSpPr>
      <xdr:spPr>
        <a:xfrm>
          <a:off x="9207500" y="5867401"/>
          <a:ext cx="127000" cy="349250"/>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38100</xdr:colOff>
      <xdr:row>24</xdr:row>
      <xdr:rowOff>82550</xdr:rowOff>
    </xdr:from>
    <xdr:to>
      <xdr:col>38</xdr:col>
      <xdr:colOff>177800</xdr:colOff>
      <xdr:row>24</xdr:row>
      <xdr:rowOff>393339</xdr:rowOff>
    </xdr:to>
    <xdr:sp macro="" textlink="">
      <xdr:nvSpPr>
        <xdr:cNvPr id="5" name="右中かっこ 4">
          <a:extLst>
            <a:ext uri="{FF2B5EF4-FFF2-40B4-BE49-F238E27FC236}">
              <a16:creationId xmlns:a16="http://schemas.microsoft.com/office/drawing/2014/main" id="{89C55690-1F69-48A5-A4CF-32ED66C90064}"/>
            </a:ext>
          </a:extLst>
        </xdr:cNvPr>
        <xdr:cNvSpPr/>
      </xdr:nvSpPr>
      <xdr:spPr>
        <a:xfrm>
          <a:off x="9207500" y="5486400"/>
          <a:ext cx="139700" cy="310789"/>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6351</xdr:colOff>
      <xdr:row>24</xdr:row>
      <xdr:rowOff>25399</xdr:rowOff>
    </xdr:from>
    <xdr:to>
      <xdr:col>49</xdr:col>
      <xdr:colOff>25401</xdr:colOff>
      <xdr:row>25</xdr:row>
      <xdr:rowOff>12700</xdr:rowOff>
    </xdr:to>
    <xdr:sp macro="" textlink="">
      <xdr:nvSpPr>
        <xdr:cNvPr id="6" name="正方形/長方形 5">
          <a:extLst>
            <a:ext uri="{FF2B5EF4-FFF2-40B4-BE49-F238E27FC236}">
              <a16:creationId xmlns:a16="http://schemas.microsoft.com/office/drawing/2014/main" id="{2EC6536E-A370-43FA-A7DD-4E49BFD86533}"/>
            </a:ext>
          </a:extLst>
        </xdr:cNvPr>
        <xdr:cNvSpPr/>
      </xdr:nvSpPr>
      <xdr:spPr>
        <a:xfrm>
          <a:off x="9417051" y="5429249"/>
          <a:ext cx="3536950" cy="38735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月次試算表から上記の月の売上高の金額を転記</a:t>
          </a:r>
          <a:endParaRPr kumimoji="1" lang="en-US" altLang="ja-JP" sz="1100" b="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38</xdr:col>
      <xdr:colOff>234951</xdr:colOff>
      <xdr:row>25</xdr:row>
      <xdr:rowOff>82550</xdr:rowOff>
    </xdr:from>
    <xdr:to>
      <xdr:col>49</xdr:col>
      <xdr:colOff>69851</xdr:colOff>
      <xdr:row>27</xdr:row>
      <xdr:rowOff>0</xdr:rowOff>
    </xdr:to>
    <xdr:sp macro="" textlink="">
      <xdr:nvSpPr>
        <xdr:cNvPr id="7" name="正方形/長方形 6">
          <a:extLst>
            <a:ext uri="{FF2B5EF4-FFF2-40B4-BE49-F238E27FC236}">
              <a16:creationId xmlns:a16="http://schemas.microsoft.com/office/drawing/2014/main" id="{B21D3B6D-BA5F-4E4B-A76F-2F5B99928B46}"/>
            </a:ext>
          </a:extLst>
        </xdr:cNvPr>
        <xdr:cNvSpPr/>
      </xdr:nvSpPr>
      <xdr:spPr>
        <a:xfrm>
          <a:off x="9404351" y="5886450"/>
          <a:ext cx="3594100" cy="5080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売上総利益（粗利益）か上記の月の営業利益かを選択し、月次試算表から数値を転記</a:t>
          </a:r>
          <a:endParaRPr kumimoji="1" lang="en-US" altLang="ja-JP" sz="1100" b="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38</xdr:col>
      <xdr:colOff>66675</xdr:colOff>
      <xdr:row>23</xdr:row>
      <xdr:rowOff>57149</xdr:rowOff>
    </xdr:from>
    <xdr:to>
      <xdr:col>38</xdr:col>
      <xdr:colOff>112394</xdr:colOff>
      <xdr:row>24</xdr:row>
      <xdr:rowOff>9163</xdr:rowOff>
    </xdr:to>
    <xdr:sp macro="" textlink="">
      <xdr:nvSpPr>
        <xdr:cNvPr id="2" name="右中かっこ 1">
          <a:extLst>
            <a:ext uri="{FF2B5EF4-FFF2-40B4-BE49-F238E27FC236}">
              <a16:creationId xmlns:a16="http://schemas.microsoft.com/office/drawing/2014/main" id="{575C8983-C593-4C72-8CBC-316922669B15}"/>
            </a:ext>
          </a:extLst>
        </xdr:cNvPr>
        <xdr:cNvSpPr/>
      </xdr:nvSpPr>
      <xdr:spPr>
        <a:xfrm>
          <a:off x="11096625" y="5800724"/>
          <a:ext cx="45719" cy="152039"/>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63500</xdr:colOff>
      <xdr:row>17</xdr:row>
      <xdr:rowOff>6350</xdr:rowOff>
    </xdr:from>
    <xdr:to>
      <xdr:col>49</xdr:col>
      <xdr:colOff>107950</xdr:colOff>
      <xdr:row>23</xdr:row>
      <xdr:rowOff>184151</xdr:rowOff>
    </xdr:to>
    <xdr:sp macro="" textlink="">
      <xdr:nvSpPr>
        <xdr:cNvPr id="9" name="正方形/長方形 8">
          <a:extLst>
            <a:ext uri="{FF2B5EF4-FFF2-40B4-BE49-F238E27FC236}">
              <a16:creationId xmlns:a16="http://schemas.microsoft.com/office/drawing/2014/main" id="{D71B03BC-F805-4AFC-9C12-958793F169CD}"/>
            </a:ext>
          </a:extLst>
        </xdr:cNvPr>
        <xdr:cNvSpPr/>
      </xdr:nvSpPr>
      <xdr:spPr>
        <a:xfrm>
          <a:off x="9474200" y="4394200"/>
          <a:ext cx="3562350" cy="99060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令和８年３月から申請日までの間で売上総利益率（粗利益率）又は営業利益率が前年同月より５％以上減少している、いずれか１か月を選択</a:t>
          </a:r>
          <a:endParaRPr kumimoji="1" lang="en-US" altLang="ja-JP" sz="1100" b="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39</xdr:col>
      <xdr:colOff>25401</xdr:colOff>
      <xdr:row>29</xdr:row>
      <xdr:rowOff>63500</xdr:rowOff>
    </xdr:from>
    <xdr:to>
      <xdr:col>49</xdr:col>
      <xdr:colOff>6351</xdr:colOff>
      <xdr:row>31</xdr:row>
      <xdr:rowOff>25400</xdr:rowOff>
    </xdr:to>
    <xdr:sp macro="" textlink="">
      <xdr:nvSpPr>
        <xdr:cNvPr id="11" name="正方形/長方形 10">
          <a:extLst>
            <a:ext uri="{FF2B5EF4-FFF2-40B4-BE49-F238E27FC236}">
              <a16:creationId xmlns:a16="http://schemas.microsoft.com/office/drawing/2014/main" id="{4CEBF087-E1EA-4147-983B-3D04CA72BBFC}"/>
            </a:ext>
          </a:extLst>
        </xdr:cNvPr>
        <xdr:cNvSpPr/>
      </xdr:nvSpPr>
      <xdr:spPr>
        <a:xfrm>
          <a:off x="9436101" y="6864350"/>
          <a:ext cx="3498850" cy="5715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上記の月の月次試算表から売上高のほか、売上総利益か営業利益の金額を転記</a:t>
          </a:r>
          <a:endParaRPr kumimoji="1" lang="en-US" altLang="ja-JP" sz="1100" b="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38</xdr:col>
      <xdr:colOff>63500</xdr:colOff>
      <xdr:row>29</xdr:row>
      <xdr:rowOff>25400</xdr:rowOff>
    </xdr:from>
    <xdr:to>
      <xdr:col>38</xdr:col>
      <xdr:colOff>171450</xdr:colOff>
      <xdr:row>31</xdr:row>
      <xdr:rowOff>19050</xdr:rowOff>
    </xdr:to>
    <xdr:sp macro="" textlink="">
      <xdr:nvSpPr>
        <xdr:cNvPr id="12" name="右中かっこ 11">
          <a:extLst>
            <a:ext uri="{FF2B5EF4-FFF2-40B4-BE49-F238E27FC236}">
              <a16:creationId xmlns:a16="http://schemas.microsoft.com/office/drawing/2014/main" id="{F028CFFF-E408-47CE-99AD-1A00FC7D49E1}"/>
            </a:ext>
          </a:extLst>
        </xdr:cNvPr>
        <xdr:cNvSpPr/>
      </xdr:nvSpPr>
      <xdr:spPr>
        <a:xfrm>
          <a:off x="9232900" y="6826250"/>
          <a:ext cx="107950" cy="603250"/>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209550</xdr:colOff>
      <xdr:row>0</xdr:row>
      <xdr:rowOff>44450</xdr:rowOff>
    </xdr:from>
    <xdr:to>
      <xdr:col>42</xdr:col>
      <xdr:colOff>230532</xdr:colOff>
      <xdr:row>2</xdr:row>
      <xdr:rowOff>647700</xdr:rowOff>
    </xdr:to>
    <xdr:sp macro="" textlink="">
      <xdr:nvSpPr>
        <xdr:cNvPr id="13" name="正方形/長方形 12">
          <a:extLst>
            <a:ext uri="{FF2B5EF4-FFF2-40B4-BE49-F238E27FC236}">
              <a16:creationId xmlns:a16="http://schemas.microsoft.com/office/drawing/2014/main" id="{E40FC190-51F2-4C94-B2D6-FCA680A58D12}"/>
            </a:ext>
          </a:extLst>
        </xdr:cNvPr>
        <xdr:cNvSpPr/>
      </xdr:nvSpPr>
      <xdr:spPr>
        <a:xfrm>
          <a:off x="8051800" y="44450"/>
          <a:ext cx="3399182" cy="1009650"/>
        </a:xfrm>
        <a:prstGeom prst="rect">
          <a:avLst/>
        </a:prstGeom>
        <a:solidFill>
          <a:srgbClr val="FFFF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rgbClr val="C00000"/>
              </a:solidFill>
              <a:latin typeface="Meiryo UI" panose="020B0604030504040204" pitchFamily="50" charset="-128"/>
              <a:ea typeface="Meiryo UI" panose="020B0604030504040204" pitchFamily="50" charset="-128"/>
            </a:rPr>
            <a:t>●本書式は水色　　　　　　部分が入力項目です。</a:t>
          </a:r>
          <a:endParaRPr kumimoji="1" lang="en-US" altLang="ja-JP" sz="1200" b="1">
            <a:solidFill>
              <a:srgbClr val="C00000"/>
            </a:solidFill>
            <a:latin typeface="Meiryo UI" panose="020B0604030504040204" pitchFamily="50" charset="-128"/>
            <a:ea typeface="Meiryo UI" panose="020B0604030504040204" pitchFamily="50" charset="-128"/>
          </a:endParaRPr>
        </a:p>
        <a:p>
          <a:pPr algn="l"/>
          <a:r>
            <a:rPr kumimoji="1" lang="ja-JP" altLang="en-US" sz="1200" b="1">
              <a:solidFill>
                <a:srgbClr val="C00000"/>
              </a:solidFill>
              <a:latin typeface="Meiryo UI" panose="020B0604030504040204" pitchFamily="50" charset="-128"/>
              <a:ea typeface="Meiryo UI" panose="020B0604030504040204" pitchFamily="50" charset="-128"/>
            </a:rPr>
            <a:t>●行の削除・挿入は絶対に行わないでください。</a:t>
          </a:r>
        </a:p>
      </xdr:txBody>
    </xdr:sp>
    <xdr:clientData/>
  </xdr:twoCellAnchor>
  <xdr:twoCellAnchor>
    <xdr:from>
      <xdr:col>33</xdr:col>
      <xdr:colOff>177801</xdr:colOff>
      <xdr:row>1</xdr:row>
      <xdr:rowOff>101600</xdr:rowOff>
    </xdr:from>
    <xdr:to>
      <xdr:col>36</xdr:col>
      <xdr:colOff>19051</xdr:colOff>
      <xdr:row>2</xdr:row>
      <xdr:rowOff>152400</xdr:rowOff>
    </xdr:to>
    <xdr:sp macro="" textlink="">
      <xdr:nvSpPr>
        <xdr:cNvPr id="14" name="正方形/長方形 13">
          <a:extLst>
            <a:ext uri="{FF2B5EF4-FFF2-40B4-BE49-F238E27FC236}">
              <a16:creationId xmlns:a16="http://schemas.microsoft.com/office/drawing/2014/main" id="{15125C62-F5DB-4F1E-BC25-5CC3D8BECEE8}"/>
            </a:ext>
          </a:extLst>
        </xdr:cNvPr>
        <xdr:cNvSpPr/>
      </xdr:nvSpPr>
      <xdr:spPr>
        <a:xfrm>
          <a:off x="9226551" y="304800"/>
          <a:ext cx="565150" cy="254000"/>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chemeClr val="tx1"/>
            </a:solidFill>
          </a:endParaRPr>
        </a:p>
      </xdr:txBody>
    </xdr:sp>
    <xdr:clientData/>
  </xdr:twoCellAnchor>
  <xdr:twoCellAnchor>
    <xdr:from>
      <xdr:col>51</xdr:col>
      <xdr:colOff>225425</xdr:colOff>
      <xdr:row>0</xdr:row>
      <xdr:rowOff>0</xdr:rowOff>
    </xdr:from>
    <xdr:to>
      <xdr:col>73</xdr:col>
      <xdr:colOff>101600</xdr:colOff>
      <xdr:row>37</xdr:row>
      <xdr:rowOff>0</xdr:rowOff>
    </xdr:to>
    <xdr:sp macro="" textlink="">
      <xdr:nvSpPr>
        <xdr:cNvPr id="15" name="テキスト ボックス 14">
          <a:extLst>
            <a:ext uri="{FF2B5EF4-FFF2-40B4-BE49-F238E27FC236}">
              <a16:creationId xmlns:a16="http://schemas.microsoft.com/office/drawing/2014/main" id="{8C97D8D5-4439-4D8A-A532-68ADFD0B98AD}"/>
            </a:ext>
          </a:extLst>
        </xdr:cNvPr>
        <xdr:cNvSpPr txBox="1"/>
      </xdr:nvSpPr>
      <xdr:spPr>
        <a:xfrm>
          <a:off x="13554075" y="0"/>
          <a:ext cx="5184775" cy="232346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i="0" u="none" strike="noStrike">
              <a:solidFill>
                <a:srgbClr val="C00000"/>
              </a:solidFill>
              <a:effectLst/>
              <a:latin typeface="BIZ UDPゴシック" panose="020B0400000000000000" pitchFamily="50" charset="-128"/>
              <a:ea typeface="BIZ UDPゴシック" panose="020B0400000000000000" pitchFamily="50" charset="-128"/>
            </a:rPr>
            <a:t>業種コード一覧 </a:t>
          </a:r>
          <a:endParaRPr lang="en-US" altLang="ja-JP" sz="14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Ａ</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農業・林業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林業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Ｂ</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漁業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漁業（水産養殖業を除く）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水産養殖業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Ｃ</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鉱業、採石業、砂利採取業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鉱業、採石業、砂利採取業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Ｄ 建設業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総合工事業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職別工事業（設備工事業を除く）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設備工事業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Ｅ</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製造業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食料品製造業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飲料・たばこ・飼料製造業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繊維工業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木材・木製品製造業（家具を除く）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家具・装備品製造業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パルプ・紙・紙加工品製造業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印刷・同関連業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化学工業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石油製品・石炭製品製造業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プラスチック製品製造業（別掲を除く）</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ゴム製品製造業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なめし革・同製品・毛皮製造業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窯業・土石製品製造業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鉄鋼業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非鉄金属製造業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金属製品製造業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はん用機械器具製造業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生産用機械器具製造業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業務用機械器具製造業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電子部品・デバイス・電子回路製造業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電気機械器具製造業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情報通信機械器具製造業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輸送用機械器具製造業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　Ｆ 電気・ガス・熱供給・水道業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電気業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ガス業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熱供給業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水道業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Ｇ</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情報通信業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通信業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放送業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情報サービス業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インターネット附随サービス業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管理、補助的経済活動を行う事業所（</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映像・音声・文字情報制作業）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映像情報制作・配給業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音声情報制作業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新聞業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出版業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広告制作業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映像・音声・文字情報制作に附帯するサービス業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Ｈ</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運輸業、郵便業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鉄道業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道路旅客運送業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道路貨物運送業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水運業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航空運輸業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倉庫業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運輸に附帯するサービス業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4892</a:t>
          </a:r>
          <a:r>
            <a:rPr lang="ja-JP" altLang="en-US" sz="1000" baseline="0">
              <a:solidFill>
                <a:srgbClr val="C00000"/>
              </a:solidFill>
              <a:latin typeface="BIZ UDPゴシック" panose="020B0400000000000000" pitchFamily="50" charset="-128"/>
              <a:ea typeface="BIZ UDPゴシック" panose="020B0400000000000000" pitchFamily="50" charset="-128"/>
            </a:rPr>
            <a:t> レッカー・ロードサービス業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郵便業（信書便事業を含む）</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Ｉ</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卸売業、小売業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各種商品卸売業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繊維・衣服等卸売業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飲食料品卸売業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建築材料、鉱物・金属材料等卸売業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機械器具卸売業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その他の卸売業　</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各種商品小売業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織物・衣服・身の回り品小売業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飲食料品小売業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機械器具小売業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無店舗小売業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Ｊ</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金融業、保険業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銀行業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協同組織金融業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貸金業、クレジットカード業等非預金信用機関</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金融商品取引業、商品先物取引業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補助的金融業等</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保険業（保険媒介代理業，保険サービス業を含む）</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Ｋ</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不動産業、物品賃貸業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不動産取引業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690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管理・補助的経済活動を行う事業所（</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不動産賃貸業・管理業）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691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不動産賃貸業（貸家業，貸間業を除く）</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692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貸家業、貸間業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693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駐車場業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694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不動産管理業</a:t>
          </a:r>
          <a:endParaRPr lang="ja-JP" altLang="en-US"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物品賃貸業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Ｌ</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 学術研究、専門・技術サービス業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学術・開発研究機関</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専門サービス業（他に分類されないもの）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広告業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技術サービス業（他に分類されないもの）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Ｍ 宿泊業、飲食サービス業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宿泊業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飲食店</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持ち帰り・配達飲食サービス業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Ｎ</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生活関連サービス業、娯楽業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洗濯・理容・美容・浴場業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790 </a:t>
          </a:r>
          <a:r>
            <a:rPr lang="ja-JP" altLang="en-US" sz="1000">
              <a:solidFill>
                <a:srgbClr val="C00000"/>
              </a:solidFill>
              <a:latin typeface="BIZ UDPゴシック" panose="020B0400000000000000" pitchFamily="50" charset="-128"/>
              <a:ea typeface="BIZ UDPゴシック" panose="020B0400000000000000" pitchFamily="50" charset="-128"/>
            </a:rPr>
            <a:t>管理、補助的経済活動を行う事業所（</a:t>
          </a:r>
          <a:r>
            <a:rPr lang="en-US" altLang="ja-JP" sz="1000">
              <a:solidFill>
                <a:srgbClr val="C00000"/>
              </a:solidFill>
              <a:latin typeface="BIZ UDPゴシック" panose="020B0400000000000000" pitchFamily="50" charset="-128"/>
              <a:ea typeface="BIZ UDPゴシック" panose="020B0400000000000000" pitchFamily="50" charset="-128"/>
            </a:rPr>
            <a:t>79</a:t>
          </a:r>
          <a:r>
            <a:rPr lang="ja-JP" altLang="en-US" sz="1000">
              <a:solidFill>
                <a:srgbClr val="C00000"/>
              </a:solidFill>
              <a:latin typeface="BIZ UDPゴシック" panose="020B0400000000000000" pitchFamily="50" charset="-128"/>
              <a:ea typeface="BIZ UDPゴシック" panose="020B0400000000000000" pitchFamily="50" charset="-128"/>
            </a:rPr>
            <a:t>その他の生活関連サービス業）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791 </a:t>
          </a:r>
          <a:r>
            <a:rPr lang="ja-JP" altLang="en-US" sz="1000">
              <a:solidFill>
                <a:srgbClr val="C00000"/>
              </a:solidFill>
              <a:latin typeface="BIZ UDPゴシック" panose="020B0400000000000000" pitchFamily="50" charset="-128"/>
              <a:ea typeface="BIZ UDPゴシック" panose="020B0400000000000000" pitchFamily="50" charset="-128"/>
            </a:rPr>
            <a:t>旅行業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792 </a:t>
          </a:r>
          <a:r>
            <a:rPr lang="ja-JP" altLang="en-US" sz="1000">
              <a:solidFill>
                <a:srgbClr val="C00000"/>
              </a:solidFill>
              <a:latin typeface="BIZ UDPゴシック" panose="020B0400000000000000" pitchFamily="50" charset="-128"/>
              <a:ea typeface="BIZ UDPゴシック" panose="020B0400000000000000" pitchFamily="50" charset="-128"/>
            </a:rPr>
            <a:t>家事サービス業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793 </a:t>
          </a:r>
          <a:r>
            <a:rPr lang="ja-JP" altLang="en-US" sz="1000">
              <a:solidFill>
                <a:srgbClr val="C00000"/>
              </a:solidFill>
              <a:latin typeface="BIZ UDPゴシック" panose="020B0400000000000000" pitchFamily="50" charset="-128"/>
              <a:ea typeface="BIZ UDPゴシック" panose="020B0400000000000000" pitchFamily="50" charset="-128"/>
            </a:rPr>
            <a:t>衣服裁縫修理業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794 </a:t>
          </a:r>
          <a:r>
            <a:rPr lang="ja-JP" altLang="en-US" sz="1000">
              <a:solidFill>
                <a:srgbClr val="C00000"/>
              </a:solidFill>
              <a:latin typeface="BIZ UDPゴシック" panose="020B0400000000000000" pitchFamily="50" charset="-128"/>
              <a:ea typeface="BIZ UDPゴシック" panose="020B0400000000000000" pitchFamily="50" charset="-128"/>
            </a:rPr>
            <a:t>物品預り業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795 </a:t>
          </a:r>
          <a:r>
            <a:rPr lang="ja-JP" altLang="en-US" sz="1000">
              <a:solidFill>
                <a:srgbClr val="C00000"/>
              </a:solidFill>
              <a:latin typeface="BIZ UDPゴシック" panose="020B0400000000000000" pitchFamily="50" charset="-128"/>
              <a:ea typeface="BIZ UDPゴシック" panose="020B0400000000000000" pitchFamily="50" charset="-128"/>
            </a:rPr>
            <a:t>火葬・墓地管理業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796 </a:t>
          </a:r>
          <a:r>
            <a:rPr lang="ja-JP" altLang="en-US" sz="1000">
              <a:solidFill>
                <a:srgbClr val="C00000"/>
              </a:solidFill>
              <a:latin typeface="BIZ UDPゴシック" panose="020B0400000000000000" pitchFamily="50" charset="-128"/>
              <a:ea typeface="BIZ UDPゴシック" panose="020B0400000000000000" pitchFamily="50" charset="-128"/>
            </a:rPr>
            <a:t>冠婚葬祭業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799 </a:t>
          </a:r>
          <a:r>
            <a:rPr lang="ja-JP" altLang="en-US" sz="1000">
              <a:solidFill>
                <a:srgbClr val="C00000"/>
              </a:solidFill>
              <a:latin typeface="BIZ UDPゴシック" panose="020B0400000000000000" pitchFamily="50" charset="-128"/>
              <a:ea typeface="BIZ UDPゴシック" panose="020B0400000000000000" pitchFamily="50" charset="-128"/>
            </a:rPr>
            <a:t>他に分類されない生活関連サービス業</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娯楽業</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Ｏ</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教育、学習支援業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学校教育</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その他の教育、学習支援業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Ｐ</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医療、福祉</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医療業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保健衛生</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社会保険・社会福祉・介護事業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Ｑ</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複合サービス事業 </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郵便局</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協同組合（他に分類されないもの）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Ｒ</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サービス業（他に分類されないもの）</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廃棄物処理業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自動車整備業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機械等修理業（別掲を除く）</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職業紹介・労働者派遣業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その他の事業サービス業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政治・経済・文化団体</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宗教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96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外国公務 </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Ｓ</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公務（他に分類されるものを除く）</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国家公務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地方公務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Ｔ</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分類不能の産業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分類不能の産</a:t>
          </a:r>
          <a:r>
            <a:rPr lang="ja-JP" altLang="en-US" sz="1100" b="0" i="0" u="none" strike="noStrike">
              <a:solidFill>
                <a:srgbClr val="C00000"/>
              </a:solidFill>
              <a:effectLst/>
              <a:latin typeface="BIZ UDPゴシック" panose="020B0400000000000000" pitchFamily="50" charset="-128"/>
              <a:ea typeface="BIZ UDPゴシック" panose="020B0400000000000000" pitchFamily="50" charset="-128"/>
            </a:rPr>
            <a:t>業</a:t>
          </a:r>
          <a:r>
            <a:rPr lang="ja-JP" altLang="en-US">
              <a:solidFill>
                <a:srgbClr val="C00000"/>
              </a:solidFill>
              <a:latin typeface="BIZ UDPゴシック" panose="020B0400000000000000" pitchFamily="50" charset="-128"/>
              <a:ea typeface="BIZ UDPゴシック" panose="020B0400000000000000" pitchFamily="50" charset="-128"/>
            </a:rPr>
            <a:t>   </a:t>
          </a:r>
          <a:endParaRPr kumimoji="1" lang="ja-JP" altLang="en-US" sz="1100">
            <a:solidFill>
              <a:srgbClr val="C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39</xdr:col>
      <xdr:colOff>142874</xdr:colOff>
      <xdr:row>10</xdr:row>
      <xdr:rowOff>47625</xdr:rowOff>
    </xdr:from>
    <xdr:to>
      <xdr:col>47</xdr:col>
      <xdr:colOff>222249</xdr:colOff>
      <xdr:row>14</xdr:row>
      <xdr:rowOff>9525</xdr:rowOff>
    </xdr:to>
    <xdr:sp macro="" textlink="">
      <xdr:nvSpPr>
        <xdr:cNvPr id="3" name="テキスト ボックス 2">
          <a:extLst>
            <a:ext uri="{FF2B5EF4-FFF2-40B4-BE49-F238E27FC236}">
              <a16:creationId xmlns:a16="http://schemas.microsoft.com/office/drawing/2014/main" id="{E6D70F6C-4EA1-91CC-293B-091CB6B251E9}"/>
            </a:ext>
          </a:extLst>
        </xdr:cNvPr>
        <xdr:cNvSpPr txBox="1"/>
      </xdr:nvSpPr>
      <xdr:spPr>
        <a:xfrm>
          <a:off x="11410949" y="3019425"/>
          <a:ext cx="1984375" cy="93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関数入りました</a:t>
          </a:r>
          <a:endParaRPr kumimoji="1" lang="en-US" altLang="ja-JP" sz="1100"/>
        </a:p>
        <a:p>
          <a:r>
            <a:rPr kumimoji="1" lang="ja-JP" altLang="en-US" sz="1100"/>
            <a:t>（このコメントは確認後、削除してください）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22224</xdr:colOff>
      <xdr:row>3</xdr:row>
      <xdr:rowOff>57150</xdr:rowOff>
    </xdr:from>
    <xdr:to>
      <xdr:col>47</xdr:col>
      <xdr:colOff>53975</xdr:colOff>
      <xdr:row>9</xdr:row>
      <xdr:rowOff>114300</xdr:rowOff>
    </xdr:to>
    <xdr:sp macro="" textlink="">
      <xdr:nvSpPr>
        <xdr:cNvPr id="13" name="正方形/長方形 12">
          <a:extLst>
            <a:ext uri="{FF2B5EF4-FFF2-40B4-BE49-F238E27FC236}">
              <a16:creationId xmlns:a16="http://schemas.microsoft.com/office/drawing/2014/main" id="{A448490B-E0BA-4FB6-BCF6-6AF54609CD60}"/>
            </a:ext>
          </a:extLst>
        </xdr:cNvPr>
        <xdr:cNvSpPr/>
      </xdr:nvSpPr>
      <xdr:spPr>
        <a:xfrm>
          <a:off x="5153024" y="666750"/>
          <a:ext cx="6305551" cy="1276350"/>
        </a:xfrm>
        <a:prstGeom prst="rect">
          <a:avLst/>
        </a:prstGeom>
        <a:solidFill>
          <a:srgbClr val="FFFF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C00000"/>
              </a:solidFill>
              <a:latin typeface="Meiryo UI" panose="020B0604030504040204" pitchFamily="50" charset="-128"/>
              <a:ea typeface="Meiryo UI" panose="020B0604030504040204" pitchFamily="50" charset="-128"/>
            </a:rPr>
            <a:t>●本書式は水色　　　　　　部分が入力項目です。</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●行の削除・挿入は絶対に行わないでください。</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●補助申請品目の記入欄が足らない場合はこの シートを複数枚、作成してください。</a:t>
          </a:r>
        </a:p>
      </xdr:txBody>
    </xdr:sp>
    <xdr:clientData/>
  </xdr:twoCellAnchor>
  <xdr:twoCellAnchor>
    <xdr:from>
      <xdr:col>27</xdr:col>
      <xdr:colOff>3175</xdr:colOff>
      <xdr:row>4</xdr:row>
      <xdr:rowOff>73025</xdr:rowOff>
    </xdr:from>
    <xdr:to>
      <xdr:col>29</xdr:col>
      <xdr:colOff>109223</xdr:colOff>
      <xdr:row>5</xdr:row>
      <xdr:rowOff>110782</xdr:rowOff>
    </xdr:to>
    <xdr:sp macro="" textlink="">
      <xdr:nvSpPr>
        <xdr:cNvPr id="14" name="正方形/長方形 13">
          <a:extLst>
            <a:ext uri="{FF2B5EF4-FFF2-40B4-BE49-F238E27FC236}">
              <a16:creationId xmlns:a16="http://schemas.microsoft.com/office/drawing/2014/main" id="{52848925-EDCB-4129-84FA-302F04F7DD45}"/>
            </a:ext>
          </a:extLst>
        </xdr:cNvPr>
        <xdr:cNvSpPr/>
      </xdr:nvSpPr>
      <xdr:spPr>
        <a:xfrm>
          <a:off x="6581775" y="885825"/>
          <a:ext cx="588648" cy="240957"/>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chemeClr val="tx1"/>
            </a:solidFill>
          </a:endParaRPr>
        </a:p>
      </xdr:txBody>
    </xdr:sp>
    <xdr:clientData/>
  </xdr:twoCellAnchor>
  <xdr:twoCellAnchor>
    <xdr:from>
      <xdr:col>50</xdr:col>
      <xdr:colOff>152400</xdr:colOff>
      <xdr:row>8</xdr:row>
      <xdr:rowOff>155574</xdr:rowOff>
    </xdr:from>
    <xdr:to>
      <xdr:col>64</xdr:col>
      <xdr:colOff>104775</xdr:colOff>
      <xdr:row>40</xdr:row>
      <xdr:rowOff>171450</xdr:rowOff>
    </xdr:to>
    <xdr:sp macro="" textlink="">
      <xdr:nvSpPr>
        <xdr:cNvPr id="2" name="テキスト ボックス 1">
          <a:extLst>
            <a:ext uri="{FF2B5EF4-FFF2-40B4-BE49-F238E27FC236}">
              <a16:creationId xmlns:a16="http://schemas.microsoft.com/office/drawing/2014/main" id="{D85083EF-4394-2F9A-9887-561D2F169641}"/>
            </a:ext>
          </a:extLst>
        </xdr:cNvPr>
        <xdr:cNvSpPr txBox="1"/>
      </xdr:nvSpPr>
      <xdr:spPr>
        <a:xfrm>
          <a:off x="12125325" y="1355724"/>
          <a:ext cx="3286125" cy="641667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●第</a:t>
          </a:r>
          <a:r>
            <a:rPr kumimoji="1" lang="en-US" altLang="ja-JP" sz="1400">
              <a:latin typeface="Meiryo UI" panose="020B0604030504040204" pitchFamily="50" charset="-128"/>
              <a:ea typeface="Meiryo UI" panose="020B0604030504040204" pitchFamily="50" charset="-128"/>
            </a:rPr>
            <a:t>1</a:t>
          </a:r>
          <a:r>
            <a:rPr kumimoji="1" lang="ja-JP" altLang="en-US" sz="1400">
              <a:latin typeface="Meiryo UI" panose="020B0604030504040204" pitchFamily="50" charset="-128"/>
              <a:ea typeface="Meiryo UI" panose="020B0604030504040204" pitchFamily="50" charset="-128"/>
            </a:rPr>
            <a:t>期募集分のカテゴリリストに掲載しているのは「</a:t>
          </a:r>
          <a:r>
            <a:rPr kumimoji="1" lang="ja-JP" altLang="en-US" sz="1400">
              <a:solidFill>
                <a:srgbClr val="FF0000"/>
              </a:solidFill>
              <a:latin typeface="Meiryo UI" panose="020B0604030504040204" pitchFamily="50" charset="-128"/>
              <a:ea typeface="Meiryo UI" panose="020B0604030504040204" pitchFamily="50" charset="-128"/>
            </a:rPr>
            <a:t>メタノール</a:t>
          </a:r>
          <a:r>
            <a:rPr kumimoji="1" lang="ja-JP" altLang="en-US" sz="1400">
              <a:latin typeface="Meiryo UI" panose="020B0604030504040204" pitchFamily="50" charset="-128"/>
              <a:ea typeface="Meiryo UI" panose="020B0604030504040204" pitchFamily="50" charset="-128"/>
            </a:rPr>
            <a:t>」のみとなります。それ以外の石油等由来品目は「カテゴリリスト対象外」のシートを使用してください。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●「用途」欄は仕入れたものをどのように利用したものかを記載してください。同じものから複数のものを製造等している場合は主要なものを記載してください。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（例）○○の製造、○○の提供 など</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●「令和</a:t>
          </a:r>
          <a:r>
            <a:rPr kumimoji="1" lang="en-US" altLang="ja-JP" sz="1400">
              <a:latin typeface="Meiryo UI" panose="020B0604030504040204" pitchFamily="50" charset="-128"/>
              <a:ea typeface="Meiryo UI" panose="020B0604030504040204" pitchFamily="50" charset="-128"/>
            </a:rPr>
            <a:t>8</a:t>
          </a:r>
          <a:r>
            <a:rPr kumimoji="1" lang="ja-JP" altLang="en-US" sz="1400">
              <a:latin typeface="Meiryo UI" panose="020B0604030504040204" pitchFamily="50" charset="-128"/>
              <a:ea typeface="Meiryo UI" panose="020B0604030504040204" pitchFamily="50" charset="-128"/>
            </a:rPr>
            <a:t>年</a:t>
          </a:r>
          <a:r>
            <a:rPr kumimoji="1" lang="en-US" altLang="ja-JP" sz="1400">
              <a:latin typeface="Meiryo UI" panose="020B0604030504040204" pitchFamily="50" charset="-128"/>
              <a:ea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rPr>
            <a:t>月又はその直近月の仕入内容」については令和</a:t>
          </a:r>
          <a:r>
            <a:rPr kumimoji="1" lang="en-US" altLang="ja-JP" sz="1400">
              <a:latin typeface="Meiryo UI" panose="020B0604030504040204" pitchFamily="50" charset="-128"/>
              <a:ea typeface="Meiryo UI" panose="020B0604030504040204" pitchFamily="50" charset="-128"/>
            </a:rPr>
            <a:t>8</a:t>
          </a:r>
          <a:r>
            <a:rPr kumimoji="1" lang="ja-JP" altLang="en-US" sz="1400">
              <a:latin typeface="Meiryo UI" panose="020B0604030504040204" pitchFamily="50" charset="-128"/>
              <a:ea typeface="Meiryo UI" panose="020B0604030504040204" pitchFamily="50" charset="-128"/>
            </a:rPr>
            <a:t>年</a:t>
          </a:r>
          <a:r>
            <a:rPr kumimoji="1" lang="en-US" altLang="ja-JP" sz="1400">
              <a:latin typeface="Meiryo UI" panose="020B0604030504040204" pitchFamily="50" charset="-128"/>
              <a:ea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rPr>
            <a:t>月</a:t>
          </a:r>
          <a:r>
            <a:rPr kumimoji="1" lang="en-US" altLang="ja-JP" sz="1400">
              <a:latin typeface="Meiryo UI" panose="020B0604030504040204" pitchFamily="50" charset="-128"/>
              <a:ea typeface="Meiryo UI" panose="020B0604030504040204" pitchFamily="50" charset="-128"/>
            </a:rPr>
            <a:t>28</a:t>
          </a:r>
          <a:r>
            <a:rPr kumimoji="1" lang="ja-JP" altLang="en-US" sz="1400">
              <a:latin typeface="Meiryo UI" panose="020B0604030504040204" pitchFamily="50" charset="-128"/>
              <a:ea typeface="Meiryo UI" panose="020B0604030504040204" pitchFamily="50" charset="-128"/>
            </a:rPr>
            <a:t>日の直近日の仕入れを記入してください。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国や他自治体からの支給」欄は今回の申請案件について国や他自治体から補助金や支援金等の交付を受けている場合は「あり」を選択し、「上記の支給額」にその金額を記載してください。支給がない場合は「なし」を選択し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●添付する納品書、成分表示等は</a:t>
          </a:r>
          <a:r>
            <a:rPr kumimoji="1" lang="ja-JP" altLang="en-US" sz="1400">
              <a:solidFill>
                <a:srgbClr val="FF0000"/>
              </a:solidFill>
              <a:latin typeface="Meiryo UI" panose="020B0604030504040204" pitchFamily="50" charset="-128"/>
              <a:ea typeface="Meiryo UI" panose="020B0604030504040204" pitchFamily="50" charset="-128"/>
            </a:rPr>
            <a:t>この帳票に記載した順番</a:t>
          </a:r>
          <a:r>
            <a:rPr kumimoji="1" lang="ja-JP" altLang="en-US" sz="1400">
              <a:latin typeface="Meiryo UI" panose="020B0604030504040204" pitchFamily="50" charset="-128"/>
              <a:ea typeface="Meiryo UI" panose="020B0604030504040204" pitchFamily="50" charset="-128"/>
            </a:rPr>
            <a:t>に１つのファイルにまとめてください。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200"/>
            <a:t> </a:t>
          </a:r>
          <a:endParaRPr kumimoji="1" lang="en-US" altLang="ja-JP" sz="1200"/>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19050</xdr:colOff>
      <xdr:row>3</xdr:row>
      <xdr:rowOff>6350</xdr:rowOff>
    </xdr:from>
    <xdr:to>
      <xdr:col>47</xdr:col>
      <xdr:colOff>95250</xdr:colOff>
      <xdr:row>8</xdr:row>
      <xdr:rowOff>0</xdr:rowOff>
    </xdr:to>
    <xdr:sp macro="" textlink="">
      <xdr:nvSpPr>
        <xdr:cNvPr id="13" name="正方形/長方形 12">
          <a:extLst>
            <a:ext uri="{FF2B5EF4-FFF2-40B4-BE49-F238E27FC236}">
              <a16:creationId xmlns:a16="http://schemas.microsoft.com/office/drawing/2014/main" id="{ABEA586E-64EE-48D1-B682-44E23469243A}"/>
            </a:ext>
          </a:extLst>
        </xdr:cNvPr>
        <xdr:cNvSpPr/>
      </xdr:nvSpPr>
      <xdr:spPr>
        <a:xfrm>
          <a:off x="5149850" y="615950"/>
          <a:ext cx="6350000" cy="1009650"/>
        </a:xfrm>
        <a:prstGeom prst="rect">
          <a:avLst/>
        </a:prstGeom>
        <a:solidFill>
          <a:srgbClr val="FFFF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C00000"/>
              </a:solidFill>
              <a:latin typeface="Meiryo UI" panose="020B0604030504040204" pitchFamily="50" charset="-128"/>
              <a:ea typeface="Meiryo UI" panose="020B0604030504040204" pitchFamily="50" charset="-128"/>
            </a:rPr>
            <a:t>●本書式は水色　　　　　　部分が入力項目です。</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●行の削除・挿入は絶対に行わないでください。</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●補助申請品目の記入欄が足らない場合はこの シートを複数枚、作成してください。</a:t>
          </a:r>
        </a:p>
      </xdr:txBody>
    </xdr:sp>
    <xdr:clientData/>
  </xdr:twoCellAnchor>
  <xdr:twoCellAnchor>
    <xdr:from>
      <xdr:col>26</xdr:col>
      <xdr:colOff>139700</xdr:colOff>
      <xdr:row>3</xdr:row>
      <xdr:rowOff>133350</xdr:rowOff>
    </xdr:from>
    <xdr:to>
      <xdr:col>29</xdr:col>
      <xdr:colOff>7623</xdr:colOff>
      <xdr:row>4</xdr:row>
      <xdr:rowOff>171107</xdr:rowOff>
    </xdr:to>
    <xdr:sp macro="" textlink="">
      <xdr:nvSpPr>
        <xdr:cNvPr id="14" name="正方形/長方形 13">
          <a:extLst>
            <a:ext uri="{FF2B5EF4-FFF2-40B4-BE49-F238E27FC236}">
              <a16:creationId xmlns:a16="http://schemas.microsoft.com/office/drawing/2014/main" id="{086B722E-4469-4A69-8A01-6AA8EDEAB99E}"/>
            </a:ext>
          </a:extLst>
        </xdr:cNvPr>
        <xdr:cNvSpPr/>
      </xdr:nvSpPr>
      <xdr:spPr>
        <a:xfrm>
          <a:off x="6477000" y="742950"/>
          <a:ext cx="591823" cy="240957"/>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chemeClr val="tx1"/>
            </a:solidFill>
          </a:endParaRPr>
        </a:p>
      </xdr:txBody>
    </xdr:sp>
    <xdr:clientData/>
  </xdr:twoCellAnchor>
  <xdr:twoCellAnchor>
    <xdr:from>
      <xdr:col>55</xdr:col>
      <xdr:colOff>171450</xdr:colOff>
      <xdr:row>6</xdr:row>
      <xdr:rowOff>95250</xdr:rowOff>
    </xdr:from>
    <xdr:to>
      <xdr:col>69</xdr:col>
      <xdr:colOff>123825</xdr:colOff>
      <xdr:row>32</xdr:row>
      <xdr:rowOff>19051</xdr:rowOff>
    </xdr:to>
    <xdr:sp macro="" textlink="">
      <xdr:nvSpPr>
        <xdr:cNvPr id="3" name="テキスト ボックス 2">
          <a:extLst>
            <a:ext uri="{FF2B5EF4-FFF2-40B4-BE49-F238E27FC236}">
              <a16:creationId xmlns:a16="http://schemas.microsoft.com/office/drawing/2014/main" id="{B5317342-2F79-465A-9C58-562E6B4E0D9C}"/>
            </a:ext>
          </a:extLst>
        </xdr:cNvPr>
        <xdr:cNvSpPr txBox="1"/>
      </xdr:nvSpPr>
      <xdr:spPr>
        <a:xfrm>
          <a:off x="12144375" y="895350"/>
          <a:ext cx="3286125" cy="512445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●「用途」欄は仕入れたものをどのように利用したものかを記載してください。同じものから複数のものを製造等している場合は主要なものを記載してください。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（例）○○の製造、○○の提供 など</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●「令和</a:t>
          </a:r>
          <a:r>
            <a:rPr kumimoji="1" lang="en-US" altLang="ja-JP" sz="1400">
              <a:latin typeface="Meiryo UI" panose="020B0604030504040204" pitchFamily="50" charset="-128"/>
              <a:ea typeface="Meiryo UI" panose="020B0604030504040204" pitchFamily="50" charset="-128"/>
            </a:rPr>
            <a:t>8</a:t>
          </a:r>
          <a:r>
            <a:rPr kumimoji="1" lang="ja-JP" altLang="en-US" sz="1400">
              <a:latin typeface="Meiryo UI" panose="020B0604030504040204" pitchFamily="50" charset="-128"/>
              <a:ea typeface="Meiryo UI" panose="020B0604030504040204" pitchFamily="50" charset="-128"/>
            </a:rPr>
            <a:t>年</a:t>
          </a:r>
          <a:r>
            <a:rPr kumimoji="1" lang="en-US" altLang="ja-JP" sz="1400">
              <a:latin typeface="Meiryo UI" panose="020B0604030504040204" pitchFamily="50" charset="-128"/>
              <a:ea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rPr>
            <a:t>月又はその直近月の仕入内容」については令和</a:t>
          </a:r>
          <a:r>
            <a:rPr kumimoji="1" lang="en-US" altLang="ja-JP" sz="1400">
              <a:latin typeface="Meiryo UI" panose="020B0604030504040204" pitchFamily="50" charset="-128"/>
              <a:ea typeface="Meiryo UI" panose="020B0604030504040204" pitchFamily="50" charset="-128"/>
            </a:rPr>
            <a:t>8</a:t>
          </a:r>
          <a:r>
            <a:rPr kumimoji="1" lang="ja-JP" altLang="en-US" sz="1400">
              <a:latin typeface="Meiryo UI" panose="020B0604030504040204" pitchFamily="50" charset="-128"/>
              <a:ea typeface="Meiryo UI" panose="020B0604030504040204" pitchFamily="50" charset="-128"/>
            </a:rPr>
            <a:t>年</a:t>
          </a:r>
          <a:r>
            <a:rPr kumimoji="1" lang="en-US" altLang="ja-JP" sz="1400">
              <a:latin typeface="Meiryo UI" panose="020B0604030504040204" pitchFamily="50" charset="-128"/>
              <a:ea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rPr>
            <a:t>月</a:t>
          </a:r>
          <a:r>
            <a:rPr kumimoji="1" lang="en-US" altLang="ja-JP" sz="1400">
              <a:latin typeface="Meiryo UI" panose="020B0604030504040204" pitchFamily="50" charset="-128"/>
              <a:ea typeface="Meiryo UI" panose="020B0604030504040204" pitchFamily="50" charset="-128"/>
            </a:rPr>
            <a:t>28</a:t>
          </a:r>
          <a:r>
            <a:rPr kumimoji="1" lang="ja-JP" altLang="en-US" sz="1400">
              <a:latin typeface="Meiryo UI" panose="020B0604030504040204" pitchFamily="50" charset="-128"/>
              <a:ea typeface="Meiryo UI" panose="020B0604030504040204" pitchFamily="50" charset="-128"/>
            </a:rPr>
            <a:t>日の直近日の仕入れを記入してください。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国や他自治体からの支給」欄は今回の申請案件について国や他自治体から補助金や支援金等の交付を受けている場合は「あり」を選択し、「上記の支給額」にその金額を記載してください。支給がない場合は「なし」を選択し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●添付する納品書、成分表示等は</a:t>
          </a:r>
          <a:r>
            <a:rPr kumimoji="1" lang="ja-JP" altLang="en-US" sz="1400">
              <a:solidFill>
                <a:srgbClr val="FF0000"/>
              </a:solidFill>
              <a:latin typeface="Meiryo UI" panose="020B0604030504040204" pitchFamily="50" charset="-128"/>
              <a:ea typeface="Meiryo UI" panose="020B0604030504040204" pitchFamily="50" charset="-128"/>
            </a:rPr>
            <a:t>この帳票に記載した順番</a:t>
          </a:r>
          <a:r>
            <a:rPr kumimoji="1" lang="ja-JP" altLang="en-US" sz="1400">
              <a:latin typeface="Meiryo UI" panose="020B0604030504040204" pitchFamily="50" charset="-128"/>
              <a:ea typeface="Meiryo UI" panose="020B0604030504040204" pitchFamily="50" charset="-128"/>
            </a:rPr>
            <a:t>に１つのファイルにまとめてください。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200"/>
            <a:t> </a:t>
          </a:r>
          <a:endParaRPr kumimoji="1" lang="en-US" altLang="ja-JP" sz="1200"/>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190500</xdr:colOff>
      <xdr:row>3</xdr:row>
      <xdr:rowOff>69850</xdr:rowOff>
    </xdr:from>
    <xdr:to>
      <xdr:col>47</xdr:col>
      <xdr:colOff>12700</xdr:colOff>
      <xdr:row>9</xdr:row>
      <xdr:rowOff>82550</xdr:rowOff>
    </xdr:to>
    <xdr:sp macro="" textlink="">
      <xdr:nvSpPr>
        <xdr:cNvPr id="13" name="正方形/長方形 12">
          <a:extLst>
            <a:ext uri="{FF2B5EF4-FFF2-40B4-BE49-F238E27FC236}">
              <a16:creationId xmlns:a16="http://schemas.microsoft.com/office/drawing/2014/main" id="{B8C628CE-5D85-415B-A054-1044F3F5F5D8}"/>
            </a:ext>
          </a:extLst>
        </xdr:cNvPr>
        <xdr:cNvSpPr/>
      </xdr:nvSpPr>
      <xdr:spPr>
        <a:xfrm>
          <a:off x="5080000" y="679450"/>
          <a:ext cx="6337300" cy="1231900"/>
        </a:xfrm>
        <a:prstGeom prst="rect">
          <a:avLst/>
        </a:prstGeom>
        <a:solidFill>
          <a:srgbClr val="FFFF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C00000"/>
              </a:solidFill>
              <a:latin typeface="Meiryo UI" panose="020B0604030504040204" pitchFamily="50" charset="-128"/>
              <a:ea typeface="Meiryo UI" panose="020B0604030504040204" pitchFamily="50" charset="-128"/>
            </a:rPr>
            <a:t>●本書式は水色　　　　　　部分が入力項目です。</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●行の削除・挿入は絶対に行わないでください。</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●補助申請品目の記入欄が足らない場合はこの シートを複数枚、作成してください。</a:t>
          </a:r>
        </a:p>
      </xdr:txBody>
    </xdr:sp>
    <xdr:clientData/>
  </xdr:twoCellAnchor>
  <xdr:twoCellAnchor>
    <xdr:from>
      <xdr:col>26</xdr:col>
      <xdr:colOff>114300</xdr:colOff>
      <xdr:row>4</xdr:row>
      <xdr:rowOff>88900</xdr:rowOff>
    </xdr:from>
    <xdr:to>
      <xdr:col>28</xdr:col>
      <xdr:colOff>220348</xdr:colOff>
      <xdr:row>5</xdr:row>
      <xdr:rowOff>126657</xdr:rowOff>
    </xdr:to>
    <xdr:sp macro="" textlink="">
      <xdr:nvSpPr>
        <xdr:cNvPr id="14" name="正方形/長方形 13">
          <a:extLst>
            <a:ext uri="{FF2B5EF4-FFF2-40B4-BE49-F238E27FC236}">
              <a16:creationId xmlns:a16="http://schemas.microsoft.com/office/drawing/2014/main" id="{4117DE66-D5FC-42FB-B815-C15E6DA4144F}"/>
            </a:ext>
          </a:extLst>
        </xdr:cNvPr>
        <xdr:cNvSpPr/>
      </xdr:nvSpPr>
      <xdr:spPr>
        <a:xfrm>
          <a:off x="6451600" y="901700"/>
          <a:ext cx="588648" cy="240957"/>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chemeClr val="tx1"/>
            </a:solidFill>
          </a:endParaRPr>
        </a:p>
      </xdr:txBody>
    </xdr:sp>
    <xdr:clientData/>
  </xdr:twoCellAnchor>
  <xdr:twoCellAnchor>
    <xdr:from>
      <xdr:col>53</xdr:col>
      <xdr:colOff>101600</xdr:colOff>
      <xdr:row>9</xdr:row>
      <xdr:rowOff>85725</xdr:rowOff>
    </xdr:from>
    <xdr:to>
      <xdr:col>67</xdr:col>
      <xdr:colOff>50800</xdr:colOff>
      <xdr:row>35</xdr:row>
      <xdr:rowOff>3176</xdr:rowOff>
    </xdr:to>
    <xdr:sp macro="" textlink="">
      <xdr:nvSpPr>
        <xdr:cNvPr id="3" name="テキスト ボックス 2">
          <a:extLst>
            <a:ext uri="{FF2B5EF4-FFF2-40B4-BE49-F238E27FC236}">
              <a16:creationId xmlns:a16="http://schemas.microsoft.com/office/drawing/2014/main" id="{E404DC8B-201A-4473-89E4-870AB3021966}"/>
            </a:ext>
          </a:extLst>
        </xdr:cNvPr>
        <xdr:cNvSpPr txBox="1"/>
      </xdr:nvSpPr>
      <xdr:spPr>
        <a:xfrm>
          <a:off x="13449300" y="1508125"/>
          <a:ext cx="3327400" cy="520065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●「用途」欄は仕入れたものをどのように利用したものかを記載してください。同じものから複数のものを製造等している場合は主要なものを記載してください。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（例）○○の製造、○○の提供 など</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●「令和</a:t>
          </a:r>
          <a:r>
            <a:rPr kumimoji="1" lang="en-US" altLang="ja-JP" sz="1400">
              <a:latin typeface="Meiryo UI" panose="020B0604030504040204" pitchFamily="50" charset="-128"/>
              <a:ea typeface="Meiryo UI" panose="020B0604030504040204" pitchFamily="50" charset="-128"/>
            </a:rPr>
            <a:t>8</a:t>
          </a:r>
          <a:r>
            <a:rPr kumimoji="1" lang="ja-JP" altLang="en-US" sz="1400">
              <a:latin typeface="Meiryo UI" panose="020B0604030504040204" pitchFamily="50" charset="-128"/>
              <a:ea typeface="Meiryo UI" panose="020B0604030504040204" pitchFamily="50" charset="-128"/>
            </a:rPr>
            <a:t>年</a:t>
          </a:r>
          <a:r>
            <a:rPr kumimoji="1" lang="en-US" altLang="ja-JP" sz="1400">
              <a:latin typeface="Meiryo UI" panose="020B0604030504040204" pitchFamily="50" charset="-128"/>
              <a:ea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rPr>
            <a:t>月又はその直近月の仕入内容」については令和</a:t>
          </a:r>
          <a:r>
            <a:rPr kumimoji="1" lang="en-US" altLang="ja-JP" sz="1400">
              <a:latin typeface="Meiryo UI" panose="020B0604030504040204" pitchFamily="50" charset="-128"/>
              <a:ea typeface="Meiryo UI" panose="020B0604030504040204" pitchFamily="50" charset="-128"/>
            </a:rPr>
            <a:t>8</a:t>
          </a:r>
          <a:r>
            <a:rPr kumimoji="1" lang="ja-JP" altLang="en-US" sz="1400">
              <a:latin typeface="Meiryo UI" panose="020B0604030504040204" pitchFamily="50" charset="-128"/>
              <a:ea typeface="Meiryo UI" panose="020B0604030504040204" pitchFamily="50" charset="-128"/>
            </a:rPr>
            <a:t>年</a:t>
          </a:r>
          <a:r>
            <a:rPr kumimoji="1" lang="en-US" altLang="ja-JP" sz="1400">
              <a:latin typeface="Meiryo UI" panose="020B0604030504040204" pitchFamily="50" charset="-128"/>
              <a:ea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rPr>
            <a:t>月</a:t>
          </a:r>
          <a:r>
            <a:rPr kumimoji="1" lang="en-US" altLang="ja-JP" sz="1400">
              <a:latin typeface="Meiryo UI" panose="020B0604030504040204" pitchFamily="50" charset="-128"/>
              <a:ea typeface="Meiryo UI" panose="020B0604030504040204" pitchFamily="50" charset="-128"/>
            </a:rPr>
            <a:t>28</a:t>
          </a:r>
          <a:r>
            <a:rPr kumimoji="1" lang="ja-JP" altLang="en-US" sz="1400">
              <a:latin typeface="Meiryo UI" panose="020B0604030504040204" pitchFamily="50" charset="-128"/>
              <a:ea typeface="Meiryo UI" panose="020B0604030504040204" pitchFamily="50" charset="-128"/>
            </a:rPr>
            <a:t>日の直近日の仕入れを記入してください。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国や他自治体からの支給」欄は今回の申請案件について国や他自治体から補助金や支援金等の交付を受けている場合は「あり」を選択し、「上記の支給額」にその金額を記載してください。支給がない場合は「なし」を選択し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●添付する納品書、成分表示等は</a:t>
          </a:r>
          <a:r>
            <a:rPr kumimoji="1" lang="ja-JP" altLang="en-US" sz="1400">
              <a:solidFill>
                <a:srgbClr val="FF0000"/>
              </a:solidFill>
              <a:latin typeface="Meiryo UI" panose="020B0604030504040204" pitchFamily="50" charset="-128"/>
              <a:ea typeface="Meiryo UI" panose="020B0604030504040204" pitchFamily="50" charset="-128"/>
            </a:rPr>
            <a:t>この帳票に記載した順番</a:t>
          </a:r>
          <a:r>
            <a:rPr kumimoji="1" lang="ja-JP" altLang="en-US" sz="1400">
              <a:latin typeface="Meiryo UI" panose="020B0604030504040204" pitchFamily="50" charset="-128"/>
              <a:ea typeface="Meiryo UI" panose="020B0604030504040204" pitchFamily="50" charset="-128"/>
            </a:rPr>
            <a:t>に１つのファイルにまとめてください。</a:t>
          </a:r>
          <a:endParaRPr kumimoji="1" lang="en-US" altLang="ja-JP" sz="1400">
            <a:latin typeface="Meiryo UI" panose="020B0604030504040204" pitchFamily="50" charset="-128"/>
            <a:ea typeface="Meiryo UI" panose="020B0604030504040204" pitchFamily="50" charset="-128"/>
          </a:endParaRPr>
        </a:p>
        <a:p>
          <a:r>
            <a:rPr kumimoji="1" lang="ja-JP" altLang="en-US" sz="1200"/>
            <a:t> </a:t>
          </a:r>
          <a:endParaRPr kumimoji="1" lang="en-US" altLang="ja-JP" sz="12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080DE-854E-429A-BC18-A880232EE9BE}">
  <dimension ref="A1:CI184"/>
  <sheetViews>
    <sheetView view="pageBreakPreview" topLeftCell="A9" zoomScaleNormal="100" zoomScaleSheetLayoutView="100" workbookViewId="0">
      <selection activeCell="L5" sqref="L5:AK5"/>
    </sheetView>
  </sheetViews>
  <sheetFormatPr defaultRowHeight="16" x14ac:dyDescent="0.2"/>
  <cols>
    <col min="1" max="2" width="3.453125" style="1" customWidth="1"/>
    <col min="3" max="3" width="4.36328125" style="1" customWidth="1"/>
    <col min="4" max="7" width="3.453125" style="1" customWidth="1"/>
    <col min="8" max="8" width="16.08984375" style="1" customWidth="1"/>
    <col min="9" max="9" width="3.453125" style="1" customWidth="1"/>
    <col min="10" max="10" width="18.08984375" style="1" customWidth="1"/>
    <col min="11" max="84" width="3.453125" style="1" customWidth="1"/>
    <col min="85" max="85" width="16.08984375" style="1" customWidth="1"/>
    <col min="86" max="86" width="21.36328125" style="1" customWidth="1"/>
    <col min="87" max="87" width="14.6328125" style="1" customWidth="1"/>
    <col min="88" max="16384" width="8.7265625" style="1"/>
  </cols>
  <sheetData>
    <row r="1" spans="3:87" x14ac:dyDescent="0.2">
      <c r="D1" s="1" t="s">
        <v>203</v>
      </c>
    </row>
    <row r="2" spans="3:87" ht="16" customHeight="1" x14ac:dyDescent="0.2">
      <c r="C2" s="220" t="s">
        <v>222</v>
      </c>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row>
    <row r="3" spans="3:87" ht="65.5" customHeight="1" x14ac:dyDescent="0.2">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row>
    <row r="4" spans="3:87" x14ac:dyDescent="0.2">
      <c r="C4" s="1" t="s">
        <v>52</v>
      </c>
    </row>
    <row r="5" spans="3:87" x14ac:dyDescent="0.2">
      <c r="C5" s="186" t="s">
        <v>0</v>
      </c>
      <c r="D5" s="186"/>
      <c r="E5" s="186"/>
      <c r="F5" s="186"/>
      <c r="G5" s="186"/>
      <c r="H5" s="186"/>
      <c r="I5" s="186"/>
      <c r="J5" s="154"/>
      <c r="K5" s="18" t="s">
        <v>54</v>
      </c>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10"/>
      <c r="AL5" s="19" t="s">
        <v>3</v>
      </c>
    </row>
    <row r="6" spans="3:87" x14ac:dyDescent="0.2">
      <c r="C6" s="186" t="s">
        <v>1</v>
      </c>
      <c r="D6" s="186"/>
      <c r="E6" s="186"/>
      <c r="F6" s="186"/>
      <c r="G6" s="186"/>
      <c r="H6" s="186"/>
      <c r="I6" s="186"/>
      <c r="J6" s="186"/>
      <c r="K6" s="209"/>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L6" s="211"/>
    </row>
    <row r="7" spans="3:87" x14ac:dyDescent="0.2">
      <c r="C7" s="186" t="s">
        <v>2</v>
      </c>
      <c r="D7" s="186"/>
      <c r="E7" s="186"/>
      <c r="F7" s="186"/>
      <c r="G7" s="186"/>
      <c r="H7" s="186"/>
      <c r="I7" s="186"/>
      <c r="J7" s="186"/>
      <c r="K7" s="228"/>
      <c r="L7" s="229"/>
      <c r="M7" s="229"/>
      <c r="N7" s="229"/>
      <c r="O7" s="229"/>
      <c r="P7" s="229"/>
      <c r="Q7" s="154" t="s">
        <v>55</v>
      </c>
      <c r="R7" s="155"/>
      <c r="S7" s="155"/>
      <c r="T7" s="155"/>
      <c r="U7" s="155"/>
      <c r="V7" s="155"/>
      <c r="W7" s="156"/>
      <c r="X7" s="17" t="s">
        <v>54</v>
      </c>
      <c r="Y7" s="221"/>
      <c r="Z7" s="221"/>
      <c r="AA7" s="221"/>
      <c r="AB7" s="221"/>
      <c r="AC7" s="221"/>
      <c r="AD7" s="221"/>
      <c r="AE7" s="221"/>
      <c r="AF7" s="221"/>
      <c r="AG7" s="221"/>
      <c r="AH7" s="221"/>
      <c r="AI7" s="221"/>
      <c r="AJ7" s="221"/>
      <c r="AK7" s="221"/>
      <c r="AL7" s="19" t="s">
        <v>3</v>
      </c>
    </row>
    <row r="8" spans="3:87" x14ac:dyDescent="0.2">
      <c r="C8" s="224" t="s">
        <v>4</v>
      </c>
      <c r="D8" s="224"/>
      <c r="E8" s="224"/>
      <c r="F8" s="224"/>
      <c r="G8" s="224"/>
      <c r="H8" s="224"/>
      <c r="I8" s="224"/>
      <c r="J8" s="225"/>
      <c r="K8" s="226"/>
      <c r="L8" s="227"/>
      <c r="M8" s="227"/>
      <c r="N8" s="227"/>
      <c r="O8" s="227"/>
      <c r="P8" s="227"/>
      <c r="Q8" s="227"/>
      <c r="R8" s="227"/>
      <c r="S8" s="227"/>
      <c r="T8" s="227"/>
      <c r="U8" s="227"/>
      <c r="V8" s="222" t="s">
        <v>5</v>
      </c>
      <c r="W8" s="222"/>
      <c r="X8" s="222"/>
      <c r="Y8" s="222"/>
      <c r="Z8" s="222"/>
      <c r="AA8" s="222"/>
      <c r="AB8" s="222"/>
      <c r="AC8" s="222"/>
      <c r="AD8" s="222"/>
      <c r="AE8" s="222"/>
      <c r="AF8" s="222"/>
      <c r="AG8" s="222"/>
      <c r="AH8" s="222"/>
      <c r="AI8" s="222"/>
      <c r="AJ8" s="222"/>
      <c r="AK8" s="222"/>
      <c r="AL8" s="223"/>
    </row>
    <row r="9" spans="3:87" x14ac:dyDescent="0.2">
      <c r="C9" s="247" t="s">
        <v>6</v>
      </c>
      <c r="D9" s="247"/>
      <c r="E9" s="247"/>
      <c r="F9" s="247"/>
      <c r="G9" s="247"/>
      <c r="H9" s="247"/>
      <c r="I9" s="247"/>
      <c r="J9" s="248"/>
      <c r="K9" s="154" t="s">
        <v>59</v>
      </c>
      <c r="L9" s="155"/>
      <c r="M9" s="234"/>
      <c r="N9" s="235"/>
      <c r="O9" s="235"/>
      <c r="P9" s="235"/>
      <c r="Q9" s="235"/>
      <c r="R9" s="236"/>
      <c r="S9" s="218" t="s">
        <v>7</v>
      </c>
      <c r="T9" s="219"/>
      <c r="U9" s="204"/>
      <c r="V9" s="205"/>
      <c r="W9" s="205"/>
      <c r="X9" s="205"/>
      <c r="Y9" s="205"/>
      <c r="Z9" s="205"/>
      <c r="AA9" s="205"/>
      <c r="AB9" s="205"/>
      <c r="AC9" s="205"/>
      <c r="AD9" s="205"/>
      <c r="AE9" s="205"/>
      <c r="AF9" s="205"/>
      <c r="AG9" s="205"/>
      <c r="AH9" s="205"/>
      <c r="AI9" s="205"/>
      <c r="AJ9" s="205"/>
      <c r="AK9" s="205"/>
      <c r="AL9" s="206"/>
    </row>
    <row r="10" spans="3:87" ht="42.5" customHeight="1" x14ac:dyDescent="0.2">
      <c r="C10" s="249" t="s">
        <v>8</v>
      </c>
      <c r="D10" s="249"/>
      <c r="E10" s="249"/>
      <c r="F10" s="249"/>
      <c r="G10" s="249"/>
      <c r="H10" s="249"/>
      <c r="I10" s="249"/>
      <c r="J10" s="249"/>
      <c r="K10" s="209"/>
      <c r="L10" s="210"/>
      <c r="M10" s="210"/>
      <c r="N10" s="210"/>
      <c r="O10" s="210"/>
      <c r="P10" s="210"/>
      <c r="Q10" s="210"/>
      <c r="R10" s="210"/>
      <c r="S10" s="210"/>
      <c r="T10" s="210"/>
      <c r="U10" s="210"/>
      <c r="V10" s="210"/>
      <c r="W10" s="210"/>
      <c r="X10" s="210"/>
      <c r="Y10" s="210"/>
      <c r="Z10" s="210"/>
      <c r="AA10" s="210"/>
      <c r="AB10" s="210"/>
      <c r="AC10" s="210"/>
      <c r="AD10" s="210"/>
      <c r="AE10" s="210"/>
      <c r="AF10" s="210"/>
      <c r="AG10" s="210"/>
      <c r="AH10" s="210"/>
      <c r="AI10" s="210"/>
      <c r="AJ10" s="210"/>
      <c r="AK10" s="210"/>
      <c r="AL10" s="211"/>
    </row>
    <row r="11" spans="3:87" ht="16" customHeight="1" x14ac:dyDescent="0.2">
      <c r="C11" s="249" t="s">
        <v>214</v>
      </c>
      <c r="D11" s="249"/>
      <c r="E11" s="249"/>
      <c r="F11" s="249"/>
      <c r="G11" s="249"/>
      <c r="H11" s="249"/>
      <c r="I11" s="249"/>
      <c r="J11" s="249"/>
      <c r="K11" s="212" t="s">
        <v>215</v>
      </c>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4"/>
    </row>
    <row r="12" spans="3:87" ht="29.5" customHeight="1" x14ac:dyDescent="0.2">
      <c r="C12" s="249"/>
      <c r="D12" s="249"/>
      <c r="E12" s="249"/>
      <c r="F12" s="249"/>
      <c r="G12" s="249"/>
      <c r="H12" s="249"/>
      <c r="I12" s="249"/>
      <c r="J12" s="249"/>
      <c r="K12" s="173"/>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5"/>
      <c r="AP12" s="61"/>
      <c r="CH12" s="4" t="s">
        <v>45</v>
      </c>
      <c r="CI12" s="1" t="s">
        <v>35</v>
      </c>
    </row>
    <row r="13" spans="3:87" ht="16" customHeight="1" x14ac:dyDescent="0.2">
      <c r="C13" s="250" t="s">
        <v>9</v>
      </c>
      <c r="D13" s="251"/>
      <c r="E13" s="251"/>
      <c r="F13" s="251"/>
      <c r="G13" s="251"/>
      <c r="H13" s="251"/>
      <c r="I13" s="251"/>
      <c r="J13" s="252"/>
      <c r="K13" s="237" t="s">
        <v>56</v>
      </c>
      <c r="L13" s="237"/>
      <c r="M13" s="173"/>
      <c r="N13" s="174"/>
      <c r="O13" s="174"/>
      <c r="P13" s="174"/>
      <c r="Q13" s="174"/>
      <c r="R13" s="174"/>
      <c r="S13" s="174"/>
      <c r="T13" s="174"/>
      <c r="U13" s="174"/>
      <c r="V13" s="174"/>
      <c r="W13" s="174"/>
      <c r="X13" s="174"/>
      <c r="Y13" s="174"/>
      <c r="Z13" s="174"/>
      <c r="AA13" s="174"/>
      <c r="AB13" s="174"/>
      <c r="AC13" s="174"/>
      <c r="AD13" s="174"/>
      <c r="AE13" s="174"/>
      <c r="AF13" s="175"/>
      <c r="AG13" s="215" t="s">
        <v>10</v>
      </c>
      <c r="AH13" s="216"/>
      <c r="AI13" s="216"/>
      <c r="AJ13" s="216"/>
      <c r="AK13" s="216"/>
      <c r="AL13" s="217"/>
      <c r="AS13" s="1" t="str">
        <f>LEFT(M13,2)</f>
        <v/>
      </c>
      <c r="AU13" s="70"/>
      <c r="AV13" s="70"/>
      <c r="AW13" s="70"/>
      <c r="AX13" s="70"/>
      <c r="CH13" s="4" t="s">
        <v>44</v>
      </c>
      <c r="CI13" s="1" t="s">
        <v>36</v>
      </c>
    </row>
    <row r="14" spans="3:87" x14ac:dyDescent="0.2">
      <c r="C14" s="253"/>
      <c r="D14" s="254"/>
      <c r="E14" s="254"/>
      <c r="F14" s="254"/>
      <c r="G14" s="254"/>
      <c r="H14" s="254"/>
      <c r="I14" s="254"/>
      <c r="J14" s="255"/>
      <c r="K14" s="153" t="s">
        <v>57</v>
      </c>
      <c r="L14" s="153"/>
      <c r="M14" s="160"/>
      <c r="N14" s="161"/>
      <c r="O14" s="161"/>
      <c r="P14" s="161"/>
      <c r="Q14" s="161"/>
      <c r="R14" s="161"/>
      <c r="S14" s="161"/>
      <c r="T14" s="161"/>
      <c r="U14" s="161"/>
      <c r="V14" s="161"/>
      <c r="W14" s="161"/>
      <c r="X14" s="161"/>
      <c r="Y14" s="161"/>
      <c r="Z14" s="161"/>
      <c r="AA14" s="161"/>
      <c r="AB14" s="161"/>
      <c r="AC14" s="161"/>
      <c r="AD14" s="161"/>
      <c r="AE14" s="161"/>
      <c r="AF14" s="162"/>
      <c r="AG14" s="170" t="str">
        <f>IFERROR(IF(M13=H63,"OK","NG：業種コードを確認"),"")</f>
        <v/>
      </c>
      <c r="AH14" s="171"/>
      <c r="AI14" s="171"/>
      <c r="AJ14" s="171"/>
      <c r="AK14" s="171"/>
      <c r="AL14" s="172"/>
      <c r="CH14" s="4" t="s">
        <v>43</v>
      </c>
      <c r="CI14" s="1" t="s">
        <v>37</v>
      </c>
    </row>
    <row r="15" spans="3:87" ht="16" customHeight="1" x14ac:dyDescent="0.2">
      <c r="C15" s="256" t="s">
        <v>11</v>
      </c>
      <c r="D15" s="256"/>
      <c r="E15" s="256"/>
      <c r="F15" s="256"/>
      <c r="G15" s="256"/>
      <c r="H15" s="256"/>
      <c r="I15" s="256"/>
      <c r="J15" s="256"/>
      <c r="K15" s="163" t="s">
        <v>58</v>
      </c>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5"/>
      <c r="CH15" s="4" t="s">
        <v>25</v>
      </c>
      <c r="CI15" s="1" t="s">
        <v>38</v>
      </c>
    </row>
    <row r="16" spans="3:87" x14ac:dyDescent="0.2">
      <c r="C16" s="256"/>
      <c r="D16" s="256"/>
      <c r="E16" s="256"/>
      <c r="F16" s="256"/>
      <c r="G16" s="256"/>
      <c r="H16" s="256"/>
      <c r="I16" s="256"/>
      <c r="J16" s="256"/>
      <c r="K16" s="166"/>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8"/>
      <c r="CH16" s="3">
        <v>46204</v>
      </c>
      <c r="CI16" s="1" t="s">
        <v>39</v>
      </c>
    </row>
    <row r="17" spans="3:87" x14ac:dyDescent="0.2">
      <c r="C17" s="244" t="s">
        <v>218</v>
      </c>
      <c r="D17" s="245"/>
      <c r="E17" s="245"/>
      <c r="F17" s="245"/>
      <c r="G17" s="245"/>
      <c r="H17" s="245"/>
      <c r="I17" s="245"/>
      <c r="J17" s="246"/>
      <c r="K17" s="207"/>
      <c r="L17" s="207"/>
      <c r="M17" s="207"/>
      <c r="N17" s="207"/>
      <c r="O17" s="207"/>
      <c r="P17" s="207"/>
      <c r="Q17" s="207"/>
      <c r="R17" s="239" t="s">
        <v>217</v>
      </c>
      <c r="S17" s="240"/>
      <c r="T17" s="154" t="s">
        <v>14</v>
      </c>
      <c r="U17" s="155"/>
      <c r="V17" s="155"/>
      <c r="W17" s="156"/>
      <c r="X17" s="241"/>
      <c r="Y17" s="242"/>
      <c r="Z17" s="242"/>
      <c r="AA17" s="242"/>
      <c r="AB17" s="242"/>
      <c r="AC17" s="242"/>
      <c r="AD17" s="242"/>
      <c r="AE17" s="242"/>
      <c r="AF17" s="242"/>
      <c r="AG17" s="242"/>
      <c r="AH17" s="242"/>
      <c r="AI17" s="243"/>
      <c r="AJ17" s="66" t="s">
        <v>221</v>
      </c>
      <c r="AL17" s="19"/>
      <c r="CH17" s="3"/>
      <c r="CI17" s="1" t="s">
        <v>223</v>
      </c>
    </row>
    <row r="18" spans="3:87" x14ac:dyDescent="0.2">
      <c r="C18" s="176" t="s">
        <v>12</v>
      </c>
      <c r="D18" s="177"/>
      <c r="E18" s="177"/>
      <c r="F18" s="177"/>
      <c r="G18" s="177"/>
      <c r="H18" s="177"/>
      <c r="I18" s="177"/>
      <c r="J18" s="178"/>
      <c r="K18" s="189"/>
      <c r="L18" s="190"/>
      <c r="M18" s="191"/>
      <c r="N18" s="169"/>
      <c r="O18" s="68" t="s">
        <v>227</v>
      </c>
      <c r="P18" s="169"/>
      <c r="Q18" s="169"/>
      <c r="R18" s="47" t="s">
        <v>13</v>
      </c>
      <c r="S18" s="179"/>
      <c r="T18" s="179"/>
      <c r="U18" s="2" t="s">
        <v>228</v>
      </c>
      <c r="V18" s="67"/>
      <c r="W18" s="187" t="s">
        <v>229</v>
      </c>
      <c r="X18" s="187"/>
      <c r="Y18" s="187"/>
      <c r="Z18" s="187"/>
      <c r="AA18" s="187"/>
      <c r="AB18" s="64"/>
      <c r="AC18" s="64"/>
      <c r="AD18" s="64"/>
      <c r="AE18" s="64"/>
      <c r="AF18" s="64"/>
      <c r="AG18" s="64"/>
      <c r="AH18" s="64"/>
      <c r="AI18" s="64"/>
      <c r="AJ18" s="64"/>
      <c r="AK18" s="64"/>
      <c r="AL18" s="65"/>
      <c r="CH18" s="3">
        <v>46235</v>
      </c>
    </row>
    <row r="19" spans="3:87" x14ac:dyDescent="0.2">
      <c r="C19" s="176" t="s">
        <v>15</v>
      </c>
      <c r="D19" s="177"/>
      <c r="E19" s="177"/>
      <c r="F19" s="177"/>
      <c r="G19" s="177"/>
      <c r="H19" s="177"/>
      <c r="I19" s="177"/>
      <c r="J19" s="178"/>
      <c r="K19" s="188"/>
      <c r="L19" s="188"/>
      <c r="M19" s="188"/>
      <c r="N19" s="188"/>
      <c r="O19" s="188"/>
      <c r="P19" s="188"/>
      <c r="Q19" s="188"/>
      <c r="R19" s="188"/>
      <c r="S19" s="188"/>
      <c r="T19" s="186" t="s">
        <v>16</v>
      </c>
      <c r="U19" s="186"/>
      <c r="V19" s="186"/>
      <c r="W19" s="186"/>
      <c r="X19" s="208"/>
      <c r="Y19" s="208"/>
      <c r="Z19" s="208"/>
      <c r="AA19" s="208"/>
      <c r="AB19" s="208"/>
      <c r="AC19" s="208"/>
      <c r="AD19" s="208"/>
      <c r="AE19" s="208"/>
      <c r="AF19" s="208"/>
      <c r="AG19" s="208"/>
      <c r="AH19" s="208"/>
      <c r="AI19" s="208"/>
      <c r="AJ19" s="208"/>
      <c r="AK19" s="208"/>
      <c r="AL19" s="208"/>
      <c r="CH19" s="3">
        <v>46266</v>
      </c>
    </row>
    <row r="20" spans="3:87" x14ac:dyDescent="0.2">
      <c r="C20" s="63" t="s">
        <v>219</v>
      </c>
      <c r="D20" s="62"/>
      <c r="E20" s="62"/>
      <c r="F20" s="62"/>
      <c r="G20" s="62"/>
      <c r="H20" s="62"/>
      <c r="I20" s="62"/>
      <c r="J20" s="62"/>
      <c r="K20" s="14"/>
      <c r="L20" s="14"/>
      <c r="M20" s="14"/>
      <c r="N20" s="14"/>
      <c r="O20" s="14"/>
      <c r="P20" s="14"/>
      <c r="Q20" s="14"/>
      <c r="R20" s="14"/>
      <c r="S20" s="14"/>
      <c r="T20" s="14"/>
      <c r="U20" s="14"/>
      <c r="V20" s="14"/>
      <c r="W20" s="14"/>
      <c r="X20" s="6"/>
      <c r="Y20" s="6"/>
      <c r="Z20" s="6"/>
      <c r="AA20" s="6"/>
      <c r="AB20" s="6"/>
      <c r="AC20" s="6"/>
      <c r="AD20" s="6"/>
      <c r="AE20" s="6"/>
      <c r="AF20" s="6"/>
      <c r="AG20" s="6"/>
      <c r="AH20" s="6"/>
      <c r="AI20" s="6"/>
      <c r="AJ20" s="6"/>
      <c r="AK20" s="6"/>
      <c r="AL20" s="6"/>
      <c r="CH20" s="3"/>
    </row>
    <row r="21" spans="3:87" x14ac:dyDescent="0.2">
      <c r="CH21" s="3">
        <v>46296</v>
      </c>
    </row>
    <row r="22" spans="3:87" x14ac:dyDescent="0.2">
      <c r="C22" s="1" t="s">
        <v>53</v>
      </c>
      <c r="CH22" s="5">
        <v>46327</v>
      </c>
    </row>
    <row r="23" spans="3:87" x14ac:dyDescent="0.2">
      <c r="C23" s="238" t="s">
        <v>220</v>
      </c>
      <c r="D23" s="238"/>
      <c r="E23" s="238"/>
      <c r="F23" s="238"/>
      <c r="G23" s="238"/>
      <c r="H23" s="238"/>
      <c r="I23" s="238"/>
      <c r="J23" s="238"/>
      <c r="K23" s="238"/>
      <c r="L23" s="238"/>
      <c r="M23" s="238"/>
      <c r="N23" s="238"/>
      <c r="O23" s="238"/>
      <c r="P23" s="238"/>
      <c r="Q23" s="195"/>
      <c r="R23" s="196"/>
      <c r="S23" s="196"/>
      <c r="T23" s="196"/>
      <c r="U23" s="196"/>
      <c r="V23" s="196"/>
      <c r="W23" s="196"/>
      <c r="X23" s="196"/>
      <c r="Y23" s="196"/>
      <c r="Z23" s="196"/>
      <c r="AA23" s="196"/>
      <c r="AB23" s="196"/>
      <c r="AC23" s="196"/>
      <c r="AD23" s="196"/>
      <c r="AE23" s="196"/>
      <c r="AF23" s="196"/>
      <c r="AG23" s="196"/>
      <c r="AH23" s="196"/>
      <c r="AI23" s="196"/>
      <c r="AJ23" s="196"/>
      <c r="AK23" s="196"/>
      <c r="AL23" s="197"/>
      <c r="CH23" s="5"/>
    </row>
    <row r="24" spans="3:87" x14ac:dyDescent="0.2">
      <c r="C24" s="153" t="s">
        <v>60</v>
      </c>
      <c r="D24" s="153"/>
      <c r="E24" s="153"/>
      <c r="F24" s="153"/>
      <c r="G24" s="153"/>
      <c r="H24" s="153"/>
      <c r="I24" s="153"/>
      <c r="J24" s="153"/>
      <c r="K24" s="153"/>
      <c r="L24" s="153"/>
      <c r="M24" s="153"/>
      <c r="N24" s="153"/>
      <c r="O24" s="153"/>
      <c r="P24" s="153"/>
      <c r="Q24" s="192"/>
      <c r="R24" s="193"/>
      <c r="S24" s="193"/>
      <c r="T24" s="193"/>
      <c r="U24" s="193"/>
      <c r="V24" s="193"/>
      <c r="W24" s="193"/>
      <c r="X24" s="193"/>
      <c r="Y24" s="193"/>
      <c r="Z24" s="193"/>
      <c r="AA24" s="193"/>
      <c r="AB24" s="193"/>
      <c r="AC24" s="193"/>
      <c r="AD24" s="193"/>
      <c r="AE24" s="193"/>
      <c r="AF24" s="193"/>
      <c r="AG24" s="193"/>
      <c r="AH24" s="193"/>
      <c r="AI24" s="193"/>
      <c r="AJ24" s="193"/>
      <c r="AK24" s="193"/>
      <c r="AL24" s="194"/>
      <c r="CH24" s="5">
        <v>46357</v>
      </c>
    </row>
    <row r="25" spans="3:87" ht="31.5" customHeight="1" x14ac:dyDescent="0.2">
      <c r="C25" s="154" t="s">
        <v>19</v>
      </c>
      <c r="D25" s="155"/>
      <c r="E25" s="155"/>
      <c r="F25" s="155"/>
      <c r="G25" s="155"/>
      <c r="H25" s="155"/>
      <c r="I25" s="155"/>
      <c r="J25" s="155"/>
      <c r="K25" s="155"/>
      <c r="L25" s="155"/>
      <c r="M25" s="155"/>
      <c r="N25" s="155"/>
      <c r="O25" s="155"/>
      <c r="P25" s="156"/>
      <c r="Q25" s="195"/>
      <c r="R25" s="196"/>
      <c r="S25" s="196"/>
      <c r="T25" s="196"/>
      <c r="U25" s="196"/>
      <c r="V25" s="196"/>
      <c r="W25" s="196"/>
      <c r="X25" s="196"/>
      <c r="Y25" s="196"/>
      <c r="Z25" s="196"/>
      <c r="AA25" s="196"/>
      <c r="AB25" s="196"/>
      <c r="AC25" s="196"/>
      <c r="AD25" s="196"/>
      <c r="AE25" s="196"/>
      <c r="AF25" s="196"/>
      <c r="AG25" s="196"/>
      <c r="AH25" s="196"/>
      <c r="AI25" s="196"/>
      <c r="AJ25" s="196"/>
      <c r="AK25" s="196"/>
      <c r="AL25" s="197"/>
      <c r="CH25" s="5">
        <v>46388</v>
      </c>
    </row>
    <row r="26" spans="3:87" ht="30.5" customHeight="1" x14ac:dyDescent="0.2">
      <c r="C26" s="157" t="s">
        <v>20</v>
      </c>
      <c r="D26" s="158"/>
      <c r="E26" s="158"/>
      <c r="F26" s="158"/>
      <c r="G26" s="158"/>
      <c r="H26" s="159"/>
      <c r="I26" s="257" t="s">
        <v>49</v>
      </c>
      <c r="J26" s="258"/>
      <c r="K26" s="258"/>
      <c r="L26" s="258"/>
      <c r="M26" s="258"/>
      <c r="N26" s="258"/>
      <c r="O26" s="258"/>
      <c r="P26" s="259"/>
      <c r="Q26" s="260"/>
      <c r="R26" s="179"/>
      <c r="S26" s="179"/>
      <c r="T26" s="179"/>
      <c r="U26" s="179"/>
      <c r="V26" s="179"/>
      <c r="W26" s="179"/>
      <c r="X26" s="261"/>
      <c r="Y26" s="230" t="s">
        <v>50</v>
      </c>
      <c r="Z26" s="230"/>
      <c r="AA26" s="230"/>
      <c r="AB26" s="230"/>
      <c r="AC26" s="230"/>
      <c r="AD26" s="195"/>
      <c r="AE26" s="196"/>
      <c r="AF26" s="196"/>
      <c r="AG26" s="196"/>
      <c r="AH26" s="196"/>
      <c r="AI26" s="196"/>
      <c r="AJ26" s="196"/>
      <c r="AK26" s="196"/>
      <c r="AL26" s="197"/>
      <c r="CH26" s="1" t="s">
        <v>17</v>
      </c>
    </row>
    <row r="27" spans="3:87" x14ac:dyDescent="0.2">
      <c r="C27" s="186" t="s">
        <v>21</v>
      </c>
      <c r="D27" s="186"/>
      <c r="E27" s="186"/>
      <c r="F27" s="186"/>
      <c r="G27" s="186"/>
      <c r="H27" s="186"/>
      <c r="I27" s="186"/>
      <c r="J27" s="186"/>
      <c r="K27" s="186"/>
      <c r="L27" s="186"/>
      <c r="M27" s="186"/>
      <c r="N27" s="186"/>
      <c r="O27" s="186"/>
      <c r="P27" s="186"/>
      <c r="Q27" s="198" t="e">
        <f>AD26/Q25</f>
        <v>#DIV/0!</v>
      </c>
      <c r="R27" s="199"/>
      <c r="S27" s="199"/>
      <c r="T27" s="199"/>
      <c r="U27" s="199"/>
      <c r="V27" s="199"/>
      <c r="W27" s="199"/>
      <c r="X27" s="199"/>
      <c r="Y27" s="199"/>
      <c r="Z27" s="199"/>
      <c r="AA27" s="199"/>
      <c r="AB27" s="199"/>
      <c r="AC27" s="199"/>
      <c r="AD27" s="199"/>
      <c r="AE27" s="199"/>
      <c r="AF27" s="199"/>
      <c r="AG27" s="199"/>
      <c r="AH27" s="199"/>
      <c r="AI27" s="199"/>
      <c r="AJ27" s="199"/>
      <c r="AK27" s="199"/>
      <c r="AL27" s="200"/>
      <c r="CH27" s="1" t="s">
        <v>18</v>
      </c>
    </row>
    <row r="28" spans="3:87" x14ac:dyDescent="0.2">
      <c r="C28" s="13"/>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2"/>
      <c r="CH28" s="1" t="s">
        <v>205</v>
      </c>
    </row>
    <row r="29" spans="3:87" x14ac:dyDescent="0.2">
      <c r="C29" s="186" t="s">
        <v>26</v>
      </c>
      <c r="D29" s="186"/>
      <c r="E29" s="186"/>
      <c r="F29" s="186"/>
      <c r="G29" s="186"/>
      <c r="H29" s="186"/>
      <c r="I29" s="186"/>
      <c r="J29" s="186"/>
      <c r="K29" s="186"/>
      <c r="L29" s="186"/>
      <c r="M29" s="186"/>
      <c r="N29" s="186"/>
      <c r="O29" s="186"/>
      <c r="P29" s="186"/>
      <c r="Q29" s="201" t="str">
        <f>TEXT(DATE(YEAR(Q24)-1,MONTH(Q24),1),"YYYY年M月")</f>
        <v>3799年1月</v>
      </c>
      <c r="R29" s="202"/>
      <c r="S29" s="202"/>
      <c r="T29" s="202"/>
      <c r="U29" s="202"/>
      <c r="V29" s="202"/>
      <c r="W29" s="202"/>
      <c r="X29" s="202"/>
      <c r="Y29" s="202"/>
      <c r="Z29" s="202"/>
      <c r="AA29" s="202"/>
      <c r="AB29" s="202"/>
      <c r="AC29" s="202"/>
      <c r="AD29" s="202"/>
      <c r="AE29" s="202"/>
      <c r="AF29" s="202"/>
      <c r="AG29" s="202"/>
      <c r="AH29" s="202"/>
      <c r="AI29" s="202"/>
      <c r="AJ29" s="202"/>
      <c r="AK29" s="202"/>
      <c r="AL29" s="203"/>
      <c r="CH29" s="1" t="s">
        <v>206</v>
      </c>
    </row>
    <row r="30" spans="3:87" x14ac:dyDescent="0.2">
      <c r="C30" s="154" t="s">
        <v>22</v>
      </c>
      <c r="D30" s="155"/>
      <c r="E30" s="155"/>
      <c r="F30" s="155"/>
      <c r="G30" s="155"/>
      <c r="H30" s="155"/>
      <c r="I30" s="155"/>
      <c r="J30" s="155"/>
      <c r="K30" s="155"/>
      <c r="L30" s="155"/>
      <c r="M30" s="155"/>
      <c r="N30" s="155"/>
      <c r="O30" s="155"/>
      <c r="P30" s="156"/>
      <c r="Q30" s="195"/>
      <c r="R30" s="196"/>
      <c r="S30" s="196"/>
      <c r="T30" s="196"/>
      <c r="U30" s="196"/>
      <c r="V30" s="196"/>
      <c r="W30" s="196"/>
      <c r="X30" s="196"/>
      <c r="Y30" s="196"/>
      <c r="Z30" s="196"/>
      <c r="AA30" s="196"/>
      <c r="AB30" s="196"/>
      <c r="AC30" s="196"/>
      <c r="AD30" s="196"/>
      <c r="AE30" s="196"/>
      <c r="AF30" s="196"/>
      <c r="AG30" s="196"/>
      <c r="AH30" s="196"/>
      <c r="AI30" s="196"/>
      <c r="AJ30" s="196"/>
      <c r="AK30" s="196"/>
      <c r="AL30" s="197"/>
    </row>
    <row r="31" spans="3:87" ht="32" customHeight="1" x14ac:dyDescent="0.2">
      <c r="C31" s="157" t="s">
        <v>61</v>
      </c>
      <c r="D31" s="158"/>
      <c r="E31" s="158"/>
      <c r="F31" s="158"/>
      <c r="G31" s="158"/>
      <c r="H31" s="158"/>
      <c r="I31" s="158"/>
      <c r="J31" s="158"/>
      <c r="K31" s="158"/>
      <c r="L31" s="158"/>
      <c r="M31" s="158"/>
      <c r="N31" s="158"/>
      <c r="O31" s="158"/>
      <c r="P31" s="159"/>
      <c r="Q31" s="231">
        <f>Q26</f>
        <v>0</v>
      </c>
      <c r="R31" s="232"/>
      <c r="S31" s="232"/>
      <c r="T31" s="232"/>
      <c r="U31" s="232"/>
      <c r="V31" s="232"/>
      <c r="W31" s="232"/>
      <c r="X31" s="233"/>
      <c r="Y31" s="230" t="s">
        <v>50</v>
      </c>
      <c r="Z31" s="230"/>
      <c r="AA31" s="230"/>
      <c r="AB31" s="230"/>
      <c r="AC31" s="230"/>
      <c r="AD31" s="183"/>
      <c r="AE31" s="184"/>
      <c r="AF31" s="184"/>
      <c r="AG31" s="184"/>
      <c r="AH31" s="184"/>
      <c r="AI31" s="184"/>
      <c r="AJ31" s="184"/>
      <c r="AK31" s="184"/>
      <c r="AL31" s="185"/>
    </row>
    <row r="32" spans="3:87" x14ac:dyDescent="0.2">
      <c r="C32" s="154" t="s">
        <v>21</v>
      </c>
      <c r="D32" s="155"/>
      <c r="E32" s="155"/>
      <c r="F32" s="155"/>
      <c r="G32" s="155"/>
      <c r="H32" s="155"/>
      <c r="I32" s="155"/>
      <c r="J32" s="155"/>
      <c r="K32" s="155"/>
      <c r="L32" s="155"/>
      <c r="M32" s="155"/>
      <c r="N32" s="155"/>
      <c r="O32" s="155"/>
      <c r="P32" s="156"/>
      <c r="Q32" s="198" t="e">
        <f>AD31/Q30</f>
        <v>#DIV/0!</v>
      </c>
      <c r="R32" s="199"/>
      <c r="S32" s="199"/>
      <c r="T32" s="199"/>
      <c r="U32" s="199"/>
      <c r="V32" s="199"/>
      <c r="W32" s="199"/>
      <c r="X32" s="199"/>
      <c r="Y32" s="199"/>
      <c r="Z32" s="199"/>
      <c r="AA32" s="199"/>
      <c r="AB32" s="199"/>
      <c r="AC32" s="199"/>
      <c r="AD32" s="199"/>
      <c r="AE32" s="199"/>
      <c r="AF32" s="199"/>
      <c r="AG32" s="199"/>
      <c r="AH32" s="199"/>
      <c r="AI32" s="199"/>
      <c r="AJ32" s="199"/>
      <c r="AK32" s="199"/>
      <c r="AL32" s="200"/>
    </row>
    <row r="33" spans="3:85" x14ac:dyDescent="0.2">
      <c r="C33" s="186" t="s">
        <v>23</v>
      </c>
      <c r="D33" s="186"/>
      <c r="E33" s="186"/>
      <c r="F33" s="186"/>
      <c r="G33" s="186"/>
      <c r="H33" s="186"/>
      <c r="I33" s="186"/>
      <c r="J33" s="186"/>
      <c r="K33" s="186"/>
      <c r="L33" s="186"/>
      <c r="M33" s="186"/>
      <c r="N33" s="186"/>
      <c r="O33" s="186"/>
      <c r="P33" s="186"/>
      <c r="Q33" s="180" t="e">
        <f>Q27-Q32</f>
        <v>#DIV/0!</v>
      </c>
      <c r="R33" s="181"/>
      <c r="S33" s="181"/>
      <c r="T33" s="181"/>
      <c r="U33" s="181"/>
      <c r="V33" s="181"/>
      <c r="W33" s="181"/>
      <c r="X33" s="181"/>
      <c r="Y33" s="181"/>
      <c r="Z33" s="181"/>
      <c r="AA33" s="181"/>
      <c r="AB33" s="181"/>
      <c r="AC33" s="181"/>
      <c r="AD33" s="181"/>
      <c r="AE33" s="181"/>
      <c r="AF33" s="182"/>
      <c r="AG33" s="180" t="s">
        <v>24</v>
      </c>
      <c r="AH33" s="181"/>
      <c r="AI33" s="182"/>
      <c r="AJ33" s="263" t="e">
        <f>IF(Q33&lt;=-0.05,"〇","×")</f>
        <v>#DIV/0!</v>
      </c>
      <c r="AK33" s="263"/>
      <c r="AL33" s="263"/>
    </row>
    <row r="34" spans="3:85" x14ac:dyDescent="0.2">
      <c r="C34" s="154" t="s">
        <v>202</v>
      </c>
      <c r="D34" s="155"/>
      <c r="E34" s="155"/>
      <c r="F34" s="155"/>
      <c r="G34" s="155"/>
      <c r="H34" s="155"/>
      <c r="I34" s="155"/>
      <c r="J34" s="155"/>
      <c r="K34" s="155"/>
      <c r="L34" s="155"/>
      <c r="M34" s="155"/>
      <c r="N34" s="155"/>
      <c r="O34" s="155"/>
      <c r="P34" s="156"/>
      <c r="Q34" s="150">
        <f>カテゴリスト対象!AK72+カテゴリリスト対象外!AK72+代替品!AK132</f>
        <v>0</v>
      </c>
      <c r="R34" s="151"/>
      <c r="S34" s="151"/>
      <c r="T34" s="151"/>
      <c r="U34" s="151"/>
      <c r="V34" s="151"/>
      <c r="W34" s="151"/>
      <c r="X34" s="151"/>
      <c r="Y34" s="151"/>
      <c r="Z34" s="151"/>
      <c r="AA34" s="151"/>
      <c r="AB34" s="151"/>
      <c r="AC34" s="151"/>
      <c r="AD34" s="151"/>
      <c r="AE34" s="151"/>
      <c r="AF34" s="152"/>
      <c r="AG34" s="150"/>
      <c r="AH34" s="151"/>
      <c r="AI34" s="151"/>
      <c r="AJ34" s="151"/>
      <c r="AK34" s="151"/>
      <c r="AL34" s="152"/>
    </row>
    <row r="35" spans="3:85" x14ac:dyDescent="0.2">
      <c r="C35" s="186" t="s">
        <v>62</v>
      </c>
      <c r="D35" s="186"/>
      <c r="E35" s="186"/>
      <c r="F35" s="186"/>
      <c r="G35" s="186"/>
      <c r="H35" s="186"/>
      <c r="I35" s="186"/>
      <c r="J35" s="186"/>
      <c r="K35" s="186"/>
      <c r="L35" s="186"/>
      <c r="M35" s="186"/>
      <c r="N35" s="186"/>
      <c r="O35" s="186"/>
      <c r="P35" s="186"/>
      <c r="Q35" s="150">
        <f>ROUNDDOWN(Q34*1/2, -3)</f>
        <v>0</v>
      </c>
      <c r="R35" s="151"/>
      <c r="S35" s="151"/>
      <c r="T35" s="151"/>
      <c r="U35" s="151"/>
      <c r="V35" s="151"/>
      <c r="W35" s="151"/>
      <c r="X35" s="151"/>
      <c r="Y35" s="151"/>
      <c r="Z35" s="151"/>
      <c r="AA35" s="151"/>
      <c r="AB35" s="151"/>
      <c r="AC35" s="151"/>
      <c r="AD35" s="151"/>
      <c r="AE35" s="151"/>
      <c r="AF35" s="152"/>
      <c r="AG35" s="180" t="s">
        <v>24</v>
      </c>
      <c r="AH35" s="181"/>
      <c r="AI35" s="182"/>
      <c r="AJ35" s="262" t="str">
        <f>IF(AND(Q35&gt;=150000,Q35&lt;=1000000),"〇","×")</f>
        <v>×</v>
      </c>
      <c r="AK35" s="262"/>
      <c r="AL35" s="262"/>
    </row>
    <row r="36" spans="3:85" x14ac:dyDescent="0.2">
      <c r="C36" s="186" t="s">
        <v>51</v>
      </c>
      <c r="D36" s="186"/>
      <c r="E36" s="186"/>
      <c r="F36" s="186"/>
      <c r="G36" s="186"/>
      <c r="H36" s="186"/>
      <c r="I36" s="186"/>
      <c r="J36" s="186"/>
      <c r="K36" s="186"/>
      <c r="L36" s="186"/>
      <c r="M36" s="186"/>
      <c r="N36" s="186"/>
      <c r="O36" s="186"/>
      <c r="P36" s="186"/>
      <c r="Q36" s="180" t="e">
        <f>_xlfn.AGGREGATE(1,6,カテゴリスト対象!AH12:AJ70,カテゴリリスト対象外!AH12:AJ70,代替品!AH12:AJ130)</f>
        <v>#DIV/0!</v>
      </c>
      <c r="R36" s="181"/>
      <c r="S36" s="181"/>
      <c r="T36" s="181"/>
      <c r="U36" s="181"/>
      <c r="V36" s="181"/>
      <c r="W36" s="181"/>
      <c r="X36" s="181"/>
      <c r="Y36" s="181"/>
      <c r="Z36" s="181"/>
      <c r="AA36" s="181"/>
      <c r="AB36" s="181"/>
      <c r="AC36" s="181"/>
      <c r="AD36" s="181"/>
      <c r="AE36" s="181"/>
      <c r="AF36" s="181"/>
      <c r="AG36" s="181"/>
      <c r="AH36" s="181"/>
      <c r="AI36" s="181"/>
      <c r="AJ36" s="181"/>
      <c r="AK36" s="181"/>
      <c r="AL36" s="182"/>
      <c r="CG36" s="16"/>
    </row>
    <row r="37" spans="3:85" x14ac:dyDescent="0.2">
      <c r="CG37" s="16"/>
    </row>
    <row r="59" spans="2:42" s="20" customFormat="1" ht="20" customHeight="1" x14ac:dyDescent="0.2">
      <c r="B59" s="20" t="s">
        <v>63</v>
      </c>
      <c r="AE59" s="21"/>
      <c r="AF59" s="21"/>
      <c r="AG59" s="21"/>
      <c r="AH59" s="21"/>
      <c r="AI59" s="22"/>
      <c r="AJ59" s="21"/>
      <c r="AK59" s="21"/>
      <c r="AL59" s="21"/>
      <c r="AM59" s="21"/>
    </row>
    <row r="60" spans="2:42" s="23" customFormat="1" ht="20.25" customHeight="1" x14ac:dyDescent="0.2">
      <c r="AE60" s="24"/>
      <c r="AF60" s="24"/>
      <c r="AG60" s="24"/>
      <c r="AH60" s="24"/>
      <c r="AI60" s="25"/>
      <c r="AJ60" s="24"/>
      <c r="AK60" s="24"/>
      <c r="AL60" s="24"/>
      <c r="AM60" s="24"/>
    </row>
    <row r="61" spans="2:42" s="20" customFormat="1" ht="20" customHeight="1" x14ac:dyDescent="0.2">
      <c r="AE61" s="21"/>
      <c r="AF61" s="21"/>
      <c r="AG61" s="21"/>
      <c r="AH61" s="21"/>
      <c r="AI61" s="22"/>
      <c r="AJ61" s="21"/>
      <c r="AK61" s="21"/>
      <c r="AL61" s="21"/>
      <c r="AM61" s="21"/>
    </row>
    <row r="62" spans="2:42" s="20" customFormat="1" ht="20" customHeight="1" x14ac:dyDescent="0.2">
      <c r="C62" s="26" t="s">
        <v>64</v>
      </c>
      <c r="V62" s="26"/>
      <c r="AE62" s="21"/>
      <c r="AF62" s="21"/>
      <c r="AG62" s="21"/>
      <c r="AH62" s="21"/>
      <c r="AI62" s="22"/>
      <c r="AJ62" s="21"/>
      <c r="AK62" s="21"/>
      <c r="AL62" s="21"/>
      <c r="AM62" s="21"/>
    </row>
    <row r="63" spans="2:42" s="27" customFormat="1" ht="15" x14ac:dyDescent="0.2">
      <c r="H63" s="28" t="e">
        <f>VLOOKUP(M14,H64:K180,4,FALSE)</f>
        <v>#N/A</v>
      </c>
      <c r="S63" s="31"/>
      <c r="V63" s="32"/>
      <c r="W63" s="33"/>
      <c r="X63" s="33"/>
      <c r="Y63" s="33"/>
      <c r="Z63" s="33"/>
      <c r="AA63" s="34"/>
      <c r="AB63" s="35"/>
      <c r="AC63" s="35"/>
      <c r="AM63" s="29"/>
      <c r="AN63" s="30"/>
      <c r="AO63" s="30"/>
      <c r="AP63" s="31"/>
    </row>
    <row r="64" spans="2:42" s="27" customFormat="1" ht="15" x14ac:dyDescent="0.2">
      <c r="C64" s="38" t="s">
        <v>65</v>
      </c>
      <c r="D64" s="39"/>
      <c r="H64" s="41" t="s">
        <v>65</v>
      </c>
      <c r="K64" s="40" t="s">
        <v>66</v>
      </c>
      <c r="U64" s="43"/>
      <c r="V64" s="44"/>
      <c r="W64" s="44"/>
      <c r="X64" s="32"/>
      <c r="Y64" s="32"/>
      <c r="Z64" s="45"/>
      <c r="AA64" s="35"/>
      <c r="AC64" s="42"/>
      <c r="AD64" s="40"/>
      <c r="AE64" s="40"/>
      <c r="AH64" s="41"/>
      <c r="AK64" s="40"/>
      <c r="AM64" s="42"/>
    </row>
    <row r="65" spans="3:39" s="27" customFormat="1" ht="15" x14ac:dyDescent="0.2">
      <c r="C65" s="38" t="s">
        <v>67</v>
      </c>
      <c r="D65" s="39"/>
      <c r="H65" s="41" t="s">
        <v>65</v>
      </c>
      <c r="K65" s="40" t="s">
        <v>68</v>
      </c>
      <c r="U65" s="43"/>
      <c r="V65" s="44"/>
      <c r="W65" s="44"/>
      <c r="X65" s="32"/>
      <c r="Y65" s="32"/>
      <c r="Z65" s="45"/>
      <c r="AA65" s="35"/>
      <c r="AC65" s="42"/>
      <c r="AD65" s="40"/>
      <c r="AE65" s="40"/>
      <c r="AH65" s="41"/>
      <c r="AK65" s="40"/>
      <c r="AM65" s="42"/>
    </row>
    <row r="66" spans="3:39" s="27" customFormat="1" ht="15" x14ac:dyDescent="0.2">
      <c r="C66" s="38" t="s">
        <v>69</v>
      </c>
      <c r="D66" s="39"/>
      <c r="H66" s="41" t="s">
        <v>67</v>
      </c>
      <c r="K66" s="40" t="s">
        <v>70</v>
      </c>
      <c r="U66" s="43"/>
      <c r="V66" s="44"/>
      <c r="W66" s="44"/>
      <c r="X66" s="32"/>
      <c r="Y66" s="32"/>
      <c r="Z66" s="45"/>
      <c r="AA66" s="35"/>
      <c r="AB66" s="35"/>
      <c r="AC66" s="42"/>
      <c r="AD66" s="40"/>
      <c r="AE66" s="40"/>
      <c r="AH66" s="41"/>
      <c r="AK66" s="40"/>
      <c r="AM66" s="42"/>
    </row>
    <row r="67" spans="3:39" s="27" customFormat="1" ht="15" x14ac:dyDescent="0.2">
      <c r="C67" s="38" t="s">
        <v>216</v>
      </c>
      <c r="D67" s="39"/>
      <c r="H67" s="41" t="s">
        <v>67</v>
      </c>
      <c r="K67" s="40" t="s">
        <v>72</v>
      </c>
      <c r="U67" s="43"/>
      <c r="V67" s="44"/>
      <c r="W67" s="44"/>
      <c r="X67" s="32"/>
      <c r="Y67" s="32"/>
      <c r="Z67" s="45"/>
      <c r="AA67" s="35"/>
      <c r="AB67" s="35"/>
      <c r="AC67" s="42"/>
      <c r="AD67" s="40"/>
      <c r="AE67" s="40"/>
      <c r="AH67" s="41"/>
      <c r="AK67" s="40"/>
      <c r="AM67" s="42"/>
    </row>
    <row r="68" spans="3:39" s="27" customFormat="1" ht="15" x14ac:dyDescent="0.2">
      <c r="C68" s="38" t="s">
        <v>73</v>
      </c>
      <c r="D68" s="39"/>
      <c r="H68" s="41" t="s">
        <v>69</v>
      </c>
      <c r="K68" s="40" t="s">
        <v>74</v>
      </c>
      <c r="U68" s="43"/>
      <c r="V68" s="44"/>
      <c r="W68" s="44"/>
      <c r="X68" s="32"/>
      <c r="Y68" s="32"/>
      <c r="Z68" s="45"/>
      <c r="AA68" s="35"/>
      <c r="AB68" s="35"/>
      <c r="AC68" s="42"/>
      <c r="AD68" s="40"/>
      <c r="AE68" s="40"/>
      <c r="AH68" s="41"/>
      <c r="AK68" s="40"/>
      <c r="AM68" s="42"/>
    </row>
    <row r="69" spans="3:39" s="27" customFormat="1" ht="15" x14ac:dyDescent="0.2">
      <c r="C69" s="38" t="s">
        <v>75</v>
      </c>
      <c r="D69" s="39"/>
      <c r="H69" s="41" t="s">
        <v>71</v>
      </c>
      <c r="K69" s="40" t="s">
        <v>76</v>
      </c>
      <c r="U69" s="43"/>
      <c r="V69" s="44"/>
      <c r="W69" s="44"/>
      <c r="X69" s="32"/>
      <c r="Y69" s="32"/>
      <c r="Z69" s="45"/>
      <c r="AA69" s="35"/>
      <c r="AB69" s="35"/>
      <c r="AC69" s="42"/>
      <c r="AD69" s="40"/>
      <c r="AE69" s="40"/>
      <c r="AH69" s="41"/>
      <c r="AK69" s="40"/>
      <c r="AM69" s="42"/>
    </row>
    <row r="70" spans="3:39" s="27" customFormat="1" ht="15" x14ac:dyDescent="0.2">
      <c r="C70" s="38" t="s">
        <v>77</v>
      </c>
      <c r="D70" s="39"/>
      <c r="H70" s="41" t="s">
        <v>71</v>
      </c>
      <c r="K70" s="40" t="s">
        <v>78</v>
      </c>
      <c r="U70" s="43"/>
      <c r="V70" s="44"/>
      <c r="W70" s="44"/>
      <c r="X70" s="32"/>
      <c r="Y70" s="32"/>
      <c r="Z70" s="45"/>
      <c r="AA70" s="35"/>
      <c r="AB70" s="35"/>
      <c r="AC70" s="42"/>
      <c r="AD70" s="40"/>
      <c r="AE70" s="40"/>
      <c r="AH70" s="41"/>
      <c r="AK70" s="40"/>
      <c r="AM70" s="42"/>
    </row>
    <row r="71" spans="3:39" s="27" customFormat="1" ht="15" x14ac:dyDescent="0.2">
      <c r="C71" s="38" t="s">
        <v>79</v>
      </c>
      <c r="D71" s="39"/>
      <c r="H71" s="41" t="s">
        <v>71</v>
      </c>
      <c r="K71" s="40" t="s">
        <v>80</v>
      </c>
      <c r="U71" s="43"/>
      <c r="V71" s="44"/>
      <c r="W71" s="44"/>
      <c r="X71" s="32"/>
      <c r="Y71" s="32"/>
      <c r="Z71" s="45"/>
      <c r="AA71" s="35"/>
      <c r="AB71" s="35"/>
      <c r="AC71" s="42"/>
      <c r="AD71" s="40"/>
      <c r="AE71" s="40"/>
      <c r="AH71" s="41"/>
      <c r="AK71" s="40"/>
      <c r="AM71" s="42"/>
    </row>
    <row r="72" spans="3:39" s="27" customFormat="1" ht="15" x14ac:dyDescent="0.2">
      <c r="C72" s="38" t="s">
        <v>81</v>
      </c>
      <c r="D72" s="39"/>
      <c r="H72" s="41" t="s">
        <v>73</v>
      </c>
      <c r="K72" s="40" t="s">
        <v>82</v>
      </c>
      <c r="U72" s="43"/>
      <c r="V72" s="44"/>
      <c r="W72" s="44"/>
      <c r="X72" s="32"/>
      <c r="Y72" s="32"/>
      <c r="Z72" s="45"/>
      <c r="AA72" s="35"/>
      <c r="AB72" s="35"/>
      <c r="AC72" s="42"/>
      <c r="AD72" s="40"/>
      <c r="AE72" s="40"/>
      <c r="AH72" s="41"/>
      <c r="AK72" s="40"/>
      <c r="AM72" s="42"/>
    </row>
    <row r="73" spans="3:39" s="27" customFormat="1" ht="15" x14ac:dyDescent="0.2">
      <c r="C73" s="38" t="s">
        <v>83</v>
      </c>
      <c r="D73" s="39"/>
      <c r="H73" s="41" t="s">
        <v>73</v>
      </c>
      <c r="K73" s="40" t="s">
        <v>84</v>
      </c>
      <c r="U73" s="43"/>
      <c r="V73" s="44"/>
      <c r="W73" s="44"/>
      <c r="X73" s="32"/>
      <c r="Y73" s="32"/>
      <c r="Z73" s="45"/>
      <c r="AA73" s="35"/>
      <c r="AB73" s="35"/>
      <c r="AC73" s="42"/>
      <c r="AD73" s="40"/>
      <c r="AE73" s="40"/>
      <c r="AH73" s="41"/>
      <c r="AK73" s="40"/>
      <c r="AM73" s="42"/>
    </row>
    <row r="74" spans="3:39" s="27" customFormat="1" ht="15" x14ac:dyDescent="0.2">
      <c r="C74" s="38" t="s">
        <v>85</v>
      </c>
      <c r="D74" s="39"/>
      <c r="H74" s="41" t="s">
        <v>73</v>
      </c>
      <c r="K74" s="40" t="s">
        <v>86</v>
      </c>
      <c r="U74" s="43"/>
      <c r="V74" s="44"/>
      <c r="W74" s="44"/>
      <c r="X74" s="32"/>
      <c r="Y74" s="32"/>
      <c r="Z74" s="45"/>
      <c r="AA74" s="35"/>
      <c r="AB74" s="35"/>
      <c r="AC74" s="42"/>
      <c r="AD74" s="40"/>
      <c r="AE74" s="40"/>
      <c r="AH74" s="41"/>
      <c r="AK74" s="40"/>
      <c r="AM74" s="42"/>
    </row>
    <row r="75" spans="3:39" s="27" customFormat="1" ht="15" x14ac:dyDescent="0.2">
      <c r="C75" s="38" t="s">
        <v>87</v>
      </c>
      <c r="D75" s="39"/>
      <c r="H75" s="41" t="s">
        <v>73</v>
      </c>
      <c r="K75" s="40" t="s">
        <v>88</v>
      </c>
      <c r="U75" s="43"/>
      <c r="V75" s="44"/>
      <c r="W75" s="44"/>
      <c r="X75" s="32"/>
      <c r="Y75" s="32"/>
      <c r="Z75" s="45"/>
      <c r="AA75" s="35"/>
      <c r="AB75" s="35"/>
      <c r="AC75" s="42"/>
      <c r="AD75" s="40"/>
      <c r="AE75" s="40"/>
      <c r="AH75" s="41"/>
      <c r="AK75" s="40"/>
      <c r="AM75" s="42"/>
    </row>
    <row r="76" spans="3:39" s="27" customFormat="1" ht="15" x14ac:dyDescent="0.2">
      <c r="C76" s="38" t="s">
        <v>89</v>
      </c>
      <c r="D76" s="39"/>
      <c r="H76" s="41" t="s">
        <v>73</v>
      </c>
      <c r="K76" s="40" t="s">
        <v>90</v>
      </c>
      <c r="U76" s="43"/>
      <c r="V76" s="44"/>
      <c r="W76" s="44"/>
      <c r="X76" s="32"/>
      <c r="Y76" s="32"/>
      <c r="Z76" s="45"/>
      <c r="AA76" s="35"/>
      <c r="AB76" s="35"/>
      <c r="AC76" s="42"/>
      <c r="AD76" s="40"/>
      <c r="AE76" s="40"/>
      <c r="AH76" s="41"/>
      <c r="AK76" s="40"/>
      <c r="AM76" s="42"/>
    </row>
    <row r="77" spans="3:39" s="27" customFormat="1" ht="15" x14ac:dyDescent="0.2">
      <c r="C77" s="38" t="s">
        <v>91</v>
      </c>
      <c r="D77" s="39"/>
      <c r="H77" s="41" t="s">
        <v>73</v>
      </c>
      <c r="K77" s="40" t="s">
        <v>92</v>
      </c>
      <c r="U77" s="43"/>
      <c r="V77" s="44"/>
      <c r="W77" s="44"/>
      <c r="X77" s="32"/>
      <c r="Y77" s="32"/>
      <c r="Z77" s="45"/>
      <c r="AA77" s="35"/>
      <c r="AB77" s="35"/>
      <c r="AC77" s="42"/>
      <c r="AD77" s="40"/>
      <c r="AE77" s="40"/>
      <c r="AH77" s="41"/>
      <c r="AK77" s="40"/>
      <c r="AM77" s="42"/>
    </row>
    <row r="78" spans="3:39" s="27" customFormat="1" ht="15" x14ac:dyDescent="0.2">
      <c r="C78" s="38" t="s">
        <v>93</v>
      </c>
      <c r="D78" s="39"/>
      <c r="H78" s="41" t="s">
        <v>73</v>
      </c>
      <c r="K78" s="40" t="s">
        <v>94</v>
      </c>
      <c r="U78" s="43"/>
      <c r="V78" s="44"/>
      <c r="W78" s="44"/>
      <c r="X78" s="32"/>
      <c r="Y78" s="32"/>
      <c r="Z78" s="45"/>
      <c r="AA78" s="35"/>
      <c r="AB78" s="35"/>
      <c r="AC78" s="42"/>
      <c r="AD78" s="40"/>
      <c r="AE78" s="40"/>
      <c r="AH78" s="41"/>
      <c r="AK78" s="40"/>
      <c r="AM78" s="42"/>
    </row>
    <row r="79" spans="3:39" s="27" customFormat="1" ht="15" x14ac:dyDescent="0.2">
      <c r="C79" s="38" t="s">
        <v>95</v>
      </c>
      <c r="D79" s="39"/>
      <c r="H79" s="41" t="s">
        <v>73</v>
      </c>
      <c r="K79" s="40" t="s">
        <v>96</v>
      </c>
      <c r="U79" s="43"/>
      <c r="V79" s="44"/>
      <c r="W79" s="44"/>
      <c r="X79" s="32"/>
      <c r="Y79" s="32"/>
      <c r="Z79" s="45"/>
      <c r="AA79" s="35"/>
      <c r="AB79" s="35"/>
      <c r="AC79" s="42"/>
      <c r="AD79" s="40"/>
      <c r="AE79" s="40"/>
      <c r="AH79" s="41"/>
      <c r="AK79" s="40"/>
      <c r="AM79" s="42"/>
    </row>
    <row r="80" spans="3:39" s="27" customFormat="1" ht="15" x14ac:dyDescent="0.2">
      <c r="C80" s="38" t="s">
        <v>97</v>
      </c>
      <c r="D80" s="39"/>
      <c r="H80" s="41" t="s">
        <v>73</v>
      </c>
      <c r="K80" s="40" t="s">
        <v>98</v>
      </c>
      <c r="U80" s="43"/>
      <c r="V80" s="44"/>
      <c r="W80" s="44"/>
      <c r="X80" s="32"/>
      <c r="Y80" s="32"/>
      <c r="Z80" s="45"/>
      <c r="AA80" s="35"/>
      <c r="AB80" s="35"/>
      <c r="AC80" s="42"/>
      <c r="AD80" s="40"/>
      <c r="AE80" s="40"/>
      <c r="AH80" s="41"/>
      <c r="AK80" s="40"/>
      <c r="AM80" s="42"/>
    </row>
    <row r="81" spans="3:39" s="27" customFormat="1" ht="15" x14ac:dyDescent="0.2">
      <c r="C81" s="38" t="s">
        <v>99</v>
      </c>
      <c r="D81" s="39"/>
      <c r="H81" s="41" t="s">
        <v>73</v>
      </c>
      <c r="K81" s="40" t="s">
        <v>100</v>
      </c>
      <c r="U81" s="43"/>
      <c r="V81" s="44"/>
      <c r="W81" s="44"/>
      <c r="X81" s="32"/>
      <c r="Y81" s="32"/>
      <c r="Z81" s="45"/>
      <c r="AA81" s="35"/>
      <c r="AB81" s="35"/>
      <c r="AC81" s="42"/>
      <c r="AD81" s="40"/>
      <c r="AE81" s="40"/>
      <c r="AH81" s="41"/>
      <c r="AK81" s="40"/>
      <c r="AM81" s="42"/>
    </row>
    <row r="82" spans="3:39" s="27" customFormat="1" ht="15" x14ac:dyDescent="0.2">
      <c r="C82" s="38" t="s">
        <v>101</v>
      </c>
      <c r="D82" s="39"/>
      <c r="H82" s="41" t="s">
        <v>73</v>
      </c>
      <c r="K82" s="40" t="s">
        <v>102</v>
      </c>
      <c r="U82" s="43"/>
      <c r="V82" s="44"/>
      <c r="W82" s="44"/>
      <c r="X82" s="32"/>
      <c r="Y82" s="32"/>
      <c r="Z82" s="45"/>
      <c r="AA82" s="35"/>
      <c r="AB82" s="35"/>
      <c r="AC82" s="42"/>
      <c r="AD82" s="40"/>
      <c r="AE82" s="40"/>
      <c r="AH82" s="41"/>
      <c r="AK82" s="40"/>
      <c r="AM82" s="42"/>
    </row>
    <row r="83" spans="3:39" s="27" customFormat="1" ht="15" x14ac:dyDescent="0.2">
      <c r="C83" s="38" t="s">
        <v>103</v>
      </c>
      <c r="D83" s="39"/>
      <c r="H83" s="41" t="s">
        <v>73</v>
      </c>
      <c r="K83" s="40" t="s">
        <v>104</v>
      </c>
      <c r="U83" s="43"/>
      <c r="V83" s="44"/>
      <c r="W83" s="44"/>
      <c r="X83" s="32"/>
      <c r="Y83" s="32"/>
      <c r="Z83" s="45"/>
      <c r="AA83" s="35"/>
      <c r="AB83" s="35"/>
      <c r="AC83" s="42"/>
      <c r="AD83" s="40"/>
      <c r="AE83" s="40"/>
      <c r="AH83" s="41"/>
      <c r="AK83" s="40"/>
      <c r="AM83" s="42"/>
    </row>
    <row r="84" spans="3:39" s="27" customFormat="1" ht="15" x14ac:dyDescent="0.2">
      <c r="C84" s="45"/>
      <c r="D84" s="40"/>
      <c r="H84" s="41" t="s">
        <v>73</v>
      </c>
      <c r="K84" s="40" t="s">
        <v>105</v>
      </c>
      <c r="U84" s="43"/>
      <c r="V84" s="44"/>
      <c r="W84" s="44"/>
      <c r="X84" s="32"/>
      <c r="Y84" s="32"/>
      <c r="Z84" s="45"/>
      <c r="AA84" s="35"/>
      <c r="AB84" s="35"/>
      <c r="AC84" s="42"/>
      <c r="AD84" s="40"/>
      <c r="AE84" s="40"/>
      <c r="AH84" s="41"/>
      <c r="AK84" s="40"/>
      <c r="AM84" s="42"/>
    </row>
    <row r="85" spans="3:39" s="27" customFormat="1" ht="15" x14ac:dyDescent="0.2">
      <c r="C85" s="45"/>
      <c r="D85" s="40"/>
      <c r="H85" s="41" t="s">
        <v>73</v>
      </c>
      <c r="K85" s="40" t="s">
        <v>106</v>
      </c>
      <c r="U85" s="43"/>
      <c r="V85" s="44"/>
      <c r="W85" s="44"/>
      <c r="X85" s="32"/>
      <c r="Y85" s="32"/>
      <c r="Z85" s="45"/>
      <c r="AA85" s="35"/>
      <c r="AB85" s="35"/>
      <c r="AC85" s="42"/>
      <c r="AD85" s="40"/>
      <c r="AE85" s="40"/>
      <c r="AH85" s="41"/>
      <c r="AK85" s="40"/>
      <c r="AM85" s="42"/>
    </row>
    <row r="86" spans="3:39" s="27" customFormat="1" ht="15" x14ac:dyDescent="0.2">
      <c r="C86" s="45"/>
      <c r="D86" s="40"/>
      <c r="H86" s="41" t="s">
        <v>73</v>
      </c>
      <c r="K86" s="40" t="s">
        <v>107</v>
      </c>
      <c r="U86" s="43"/>
      <c r="V86" s="44"/>
      <c r="W86" s="44"/>
      <c r="X86" s="32"/>
      <c r="Y86" s="32"/>
      <c r="Z86" s="45"/>
      <c r="AA86" s="35"/>
      <c r="AB86" s="35"/>
      <c r="AC86" s="42"/>
      <c r="AD86" s="40"/>
      <c r="AE86" s="40"/>
      <c r="AH86" s="41"/>
      <c r="AK86" s="40"/>
      <c r="AM86" s="42"/>
    </row>
    <row r="87" spans="3:39" s="27" customFormat="1" ht="15" x14ac:dyDescent="0.2">
      <c r="C87" s="45"/>
      <c r="D87" s="40"/>
      <c r="H87" s="41" t="s">
        <v>73</v>
      </c>
      <c r="K87" s="40" t="s">
        <v>108</v>
      </c>
      <c r="U87" s="43"/>
      <c r="V87" s="44"/>
      <c r="W87" s="44"/>
      <c r="X87" s="32"/>
      <c r="Y87" s="32"/>
      <c r="Z87" s="45"/>
      <c r="AA87" s="35"/>
      <c r="AB87" s="35"/>
      <c r="AC87" s="42"/>
      <c r="AD87" s="40"/>
      <c r="AE87" s="40"/>
      <c r="AH87" s="41"/>
      <c r="AK87" s="40"/>
      <c r="AM87" s="42"/>
    </row>
    <row r="88" spans="3:39" s="27" customFormat="1" ht="15" x14ac:dyDescent="0.2">
      <c r="C88" s="45"/>
      <c r="D88" s="40"/>
      <c r="H88" s="41" t="s">
        <v>73</v>
      </c>
      <c r="K88" s="40" t="s">
        <v>109</v>
      </c>
      <c r="U88" s="43"/>
      <c r="V88" s="44"/>
      <c r="W88" s="44"/>
      <c r="X88" s="32"/>
      <c r="Y88" s="32"/>
      <c r="Z88" s="45"/>
      <c r="AA88" s="35"/>
      <c r="AB88" s="35"/>
      <c r="AC88" s="42"/>
      <c r="AD88" s="40"/>
      <c r="AE88" s="40"/>
      <c r="AH88" s="41"/>
      <c r="AK88" s="40"/>
      <c r="AM88" s="42"/>
    </row>
    <row r="89" spans="3:39" s="27" customFormat="1" ht="15" x14ac:dyDescent="0.2">
      <c r="C89" s="45"/>
      <c r="D89" s="40"/>
      <c r="H89" s="41" t="s">
        <v>73</v>
      </c>
      <c r="K89" s="40" t="s">
        <v>110</v>
      </c>
      <c r="U89" s="43"/>
      <c r="V89" s="44"/>
      <c r="W89" s="44"/>
      <c r="X89" s="32"/>
      <c r="Y89" s="32"/>
      <c r="Z89" s="45"/>
      <c r="AA89" s="35"/>
      <c r="AB89" s="35"/>
      <c r="AC89" s="42"/>
      <c r="AD89" s="40"/>
      <c r="AE89" s="40"/>
      <c r="AH89" s="41"/>
      <c r="AK89" s="40"/>
      <c r="AM89" s="42"/>
    </row>
    <row r="90" spans="3:39" s="27" customFormat="1" ht="15" x14ac:dyDescent="0.2">
      <c r="C90" s="45"/>
      <c r="D90" s="40"/>
      <c r="H90" s="41" t="s">
        <v>73</v>
      </c>
      <c r="K90" s="40" t="s">
        <v>111</v>
      </c>
      <c r="U90" s="43"/>
      <c r="V90" s="44"/>
      <c r="W90" s="44"/>
      <c r="X90" s="32"/>
      <c r="Y90" s="32"/>
      <c r="Z90" s="45"/>
      <c r="AA90" s="35"/>
      <c r="AB90" s="35"/>
      <c r="AC90" s="42"/>
      <c r="AD90" s="40"/>
      <c r="AE90" s="40"/>
      <c r="AH90" s="41"/>
      <c r="AK90" s="40"/>
      <c r="AM90" s="42"/>
    </row>
    <row r="91" spans="3:39" s="27" customFormat="1" ht="15" x14ac:dyDescent="0.2">
      <c r="C91" s="45"/>
      <c r="D91" s="40"/>
      <c r="H91" s="41" t="s">
        <v>73</v>
      </c>
      <c r="K91" s="40" t="s">
        <v>112</v>
      </c>
      <c r="U91" s="43"/>
      <c r="V91" s="44"/>
      <c r="W91" s="44"/>
      <c r="X91" s="32"/>
      <c r="Y91" s="32"/>
      <c r="Z91" s="45"/>
      <c r="AA91" s="35"/>
      <c r="AB91" s="35"/>
      <c r="AC91" s="42"/>
      <c r="AD91" s="40"/>
      <c r="AE91" s="40"/>
      <c r="AH91" s="41"/>
      <c r="AK91" s="40"/>
      <c r="AM91" s="42"/>
    </row>
    <row r="92" spans="3:39" s="27" customFormat="1" ht="15" x14ac:dyDescent="0.2">
      <c r="C92" s="45"/>
      <c r="D92" s="40"/>
      <c r="H92" s="41" t="s">
        <v>73</v>
      </c>
      <c r="K92" s="40" t="s">
        <v>113</v>
      </c>
      <c r="U92" s="43"/>
      <c r="V92" s="44"/>
      <c r="W92" s="44"/>
      <c r="X92" s="32"/>
      <c r="Y92" s="32"/>
      <c r="Z92" s="45"/>
      <c r="AA92" s="35"/>
      <c r="AB92" s="35"/>
      <c r="AC92" s="42"/>
      <c r="AD92" s="40"/>
      <c r="AE92" s="40"/>
      <c r="AH92" s="41"/>
      <c r="AK92" s="40"/>
      <c r="AM92" s="42"/>
    </row>
    <row r="93" spans="3:39" s="27" customFormat="1" ht="15" x14ac:dyDescent="0.2">
      <c r="C93" s="45"/>
      <c r="D93" s="40"/>
      <c r="H93" s="41" t="s">
        <v>73</v>
      </c>
      <c r="K93" s="40" t="s">
        <v>114</v>
      </c>
      <c r="U93" s="43"/>
      <c r="V93" s="44"/>
      <c r="W93" s="44"/>
      <c r="X93" s="32"/>
      <c r="Y93" s="32"/>
      <c r="Z93" s="45"/>
      <c r="AA93" s="35"/>
      <c r="AB93" s="35"/>
      <c r="AC93" s="42"/>
      <c r="AD93" s="40"/>
      <c r="AE93" s="40"/>
      <c r="AH93" s="41"/>
      <c r="AK93" s="40"/>
      <c r="AM93" s="42"/>
    </row>
    <row r="94" spans="3:39" s="27" customFormat="1" ht="15" x14ac:dyDescent="0.2">
      <c r="C94" s="45"/>
      <c r="D94" s="40"/>
      <c r="H94" s="41" t="s">
        <v>73</v>
      </c>
      <c r="K94" s="40" t="s">
        <v>115</v>
      </c>
      <c r="U94" s="43"/>
      <c r="V94" s="44"/>
      <c r="W94" s="44"/>
      <c r="X94" s="32"/>
      <c r="Y94" s="32"/>
      <c r="Z94" s="45"/>
      <c r="AA94" s="35"/>
      <c r="AB94" s="35"/>
      <c r="AC94" s="42"/>
      <c r="AD94" s="40"/>
      <c r="AE94" s="40"/>
      <c r="AH94" s="41"/>
      <c r="AK94" s="40"/>
      <c r="AM94" s="42"/>
    </row>
    <row r="95" spans="3:39" s="27" customFormat="1" ht="15" x14ac:dyDescent="0.2">
      <c r="C95" s="45"/>
      <c r="D95" s="40"/>
      <c r="H95" s="41" t="s">
        <v>73</v>
      </c>
      <c r="K95" s="40" t="s">
        <v>116</v>
      </c>
      <c r="U95" s="43"/>
      <c r="V95" s="44"/>
      <c r="W95" s="44"/>
      <c r="X95" s="32"/>
      <c r="Y95" s="32"/>
      <c r="Z95" s="45"/>
      <c r="AA95" s="35"/>
      <c r="AB95" s="35"/>
      <c r="AC95" s="42"/>
      <c r="AD95" s="40"/>
      <c r="AE95" s="40"/>
      <c r="AH95" s="41"/>
      <c r="AK95" s="40"/>
      <c r="AM95" s="42"/>
    </row>
    <row r="96" spans="3:39" s="27" customFormat="1" ht="15" x14ac:dyDescent="0.2">
      <c r="C96" s="45"/>
      <c r="D96" s="40"/>
      <c r="H96" s="41" t="s">
        <v>75</v>
      </c>
      <c r="K96" s="40" t="s">
        <v>117</v>
      </c>
      <c r="U96" s="43"/>
      <c r="V96" s="44"/>
      <c r="W96" s="44"/>
      <c r="X96" s="32"/>
      <c r="Y96" s="32"/>
      <c r="Z96" s="45"/>
      <c r="AA96" s="35"/>
      <c r="AB96" s="35"/>
      <c r="AC96" s="42"/>
      <c r="AD96" s="40"/>
      <c r="AE96" s="40"/>
      <c r="AH96" s="41"/>
      <c r="AK96" s="40"/>
      <c r="AM96" s="42"/>
    </row>
    <row r="97" spans="3:39" s="27" customFormat="1" ht="15" x14ac:dyDescent="0.2">
      <c r="C97" s="45"/>
      <c r="D97" s="40"/>
      <c r="H97" s="41" t="s">
        <v>75</v>
      </c>
      <c r="K97" s="40" t="s">
        <v>118</v>
      </c>
      <c r="U97" s="43"/>
      <c r="V97" s="44"/>
      <c r="W97" s="44"/>
      <c r="X97" s="32"/>
      <c r="Y97" s="32"/>
      <c r="Z97" s="45"/>
      <c r="AA97" s="35"/>
      <c r="AB97" s="35"/>
      <c r="AC97" s="42"/>
      <c r="AD97" s="40"/>
      <c r="AE97" s="40"/>
      <c r="AH97" s="41"/>
      <c r="AK97" s="40"/>
      <c r="AM97" s="42"/>
    </row>
    <row r="98" spans="3:39" s="27" customFormat="1" ht="15" x14ac:dyDescent="0.2">
      <c r="C98" s="45"/>
      <c r="D98" s="40"/>
      <c r="H98" s="41" t="s">
        <v>75</v>
      </c>
      <c r="K98" s="40" t="s">
        <v>119</v>
      </c>
      <c r="U98" s="43"/>
      <c r="V98" s="44"/>
      <c r="W98" s="44"/>
      <c r="X98" s="32"/>
      <c r="Y98" s="32"/>
      <c r="Z98" s="45"/>
      <c r="AA98" s="35"/>
      <c r="AB98" s="35"/>
      <c r="AC98" s="42"/>
      <c r="AD98" s="40"/>
      <c r="AE98" s="40"/>
      <c r="AH98" s="41"/>
      <c r="AK98" s="40"/>
      <c r="AM98" s="42"/>
    </row>
    <row r="99" spans="3:39" s="27" customFormat="1" ht="15" x14ac:dyDescent="0.2">
      <c r="C99" s="45"/>
      <c r="D99" s="40"/>
      <c r="H99" s="41" t="s">
        <v>75</v>
      </c>
      <c r="K99" s="40" t="s">
        <v>120</v>
      </c>
      <c r="U99" s="43"/>
      <c r="V99" s="44"/>
      <c r="W99" s="44"/>
      <c r="X99" s="32"/>
      <c r="Y99" s="32"/>
      <c r="Z99" s="45"/>
      <c r="AA99" s="35"/>
      <c r="AB99" s="35"/>
      <c r="AC99" s="42"/>
      <c r="AD99" s="40"/>
      <c r="AE99" s="40"/>
      <c r="AH99" s="41"/>
      <c r="AK99" s="40"/>
      <c r="AM99" s="42"/>
    </row>
    <row r="100" spans="3:39" s="27" customFormat="1" ht="15" x14ac:dyDescent="0.2">
      <c r="C100" s="45"/>
      <c r="D100" s="40"/>
      <c r="H100" s="41" t="s">
        <v>77</v>
      </c>
      <c r="K100" s="40" t="s">
        <v>121</v>
      </c>
      <c r="U100" s="43"/>
      <c r="V100" s="44"/>
      <c r="W100" s="44"/>
      <c r="X100" s="32"/>
      <c r="Y100" s="32"/>
      <c r="Z100" s="45"/>
      <c r="AA100" s="35"/>
      <c r="AB100" s="35"/>
      <c r="AC100" s="42"/>
      <c r="AD100" s="40"/>
      <c r="AE100" s="40"/>
      <c r="AH100" s="41"/>
      <c r="AK100" s="40"/>
      <c r="AM100" s="42"/>
    </row>
    <row r="101" spans="3:39" s="27" customFormat="1" ht="15" x14ac:dyDescent="0.2">
      <c r="C101" s="45"/>
      <c r="D101" s="40"/>
      <c r="H101" s="41" t="s">
        <v>77</v>
      </c>
      <c r="K101" s="40" t="s">
        <v>122</v>
      </c>
      <c r="U101" s="43"/>
      <c r="V101" s="44"/>
      <c r="W101" s="44"/>
      <c r="X101" s="32"/>
      <c r="Y101" s="32"/>
      <c r="Z101" s="45"/>
      <c r="AA101" s="35"/>
      <c r="AB101" s="35"/>
      <c r="AC101" s="42"/>
      <c r="AD101" s="40"/>
      <c r="AE101" s="40"/>
      <c r="AH101" s="41"/>
      <c r="AK101" s="40"/>
      <c r="AM101" s="42"/>
    </row>
    <row r="102" spans="3:39" s="27" customFormat="1" ht="15" x14ac:dyDescent="0.2">
      <c r="C102" s="45"/>
      <c r="D102" s="40"/>
      <c r="H102" s="41" t="s">
        <v>77</v>
      </c>
      <c r="K102" s="40" t="s">
        <v>123</v>
      </c>
      <c r="U102" s="43"/>
      <c r="V102" s="44"/>
      <c r="W102" s="44"/>
      <c r="X102" s="32"/>
      <c r="Y102" s="32"/>
      <c r="Z102" s="45"/>
      <c r="AA102" s="35"/>
      <c r="AB102" s="35"/>
      <c r="AC102" s="42"/>
      <c r="AD102" s="40"/>
      <c r="AE102" s="40"/>
      <c r="AH102" s="41"/>
      <c r="AK102" s="40"/>
      <c r="AM102" s="42"/>
    </row>
    <row r="103" spans="3:39" s="27" customFormat="1" ht="15" x14ac:dyDescent="0.2">
      <c r="C103" s="45"/>
      <c r="D103" s="40"/>
      <c r="H103" s="41" t="s">
        <v>77</v>
      </c>
      <c r="K103" s="40" t="s">
        <v>124</v>
      </c>
      <c r="U103" s="43"/>
      <c r="V103" s="44"/>
      <c r="W103" s="44"/>
      <c r="X103" s="32"/>
      <c r="Y103" s="32"/>
      <c r="Z103" s="45"/>
      <c r="AA103" s="35"/>
      <c r="AB103" s="35"/>
      <c r="AC103" s="42"/>
      <c r="AD103" s="40"/>
      <c r="AE103" s="40"/>
      <c r="AH103" s="41"/>
      <c r="AK103" s="40"/>
      <c r="AM103" s="42"/>
    </row>
    <row r="104" spans="3:39" s="27" customFormat="1" ht="15" x14ac:dyDescent="0.2">
      <c r="C104" s="46"/>
      <c r="D104" s="40"/>
      <c r="H104" s="41" t="s">
        <v>77</v>
      </c>
      <c r="K104" s="40" t="s">
        <v>125</v>
      </c>
      <c r="U104" s="43"/>
      <c r="V104" s="44"/>
      <c r="W104" s="44"/>
      <c r="X104" s="32"/>
      <c r="Y104" s="32"/>
      <c r="Z104" s="45"/>
      <c r="AA104" s="35"/>
      <c r="AB104" s="35"/>
      <c r="AC104" s="42"/>
      <c r="AD104" s="40"/>
      <c r="AE104" s="40"/>
      <c r="AH104" s="41"/>
      <c r="AK104" s="40"/>
      <c r="AM104" s="42"/>
    </row>
    <row r="105" spans="3:39" s="27" customFormat="1" ht="15" x14ac:dyDescent="0.2">
      <c r="C105" s="46"/>
      <c r="D105" s="40"/>
      <c r="H105" s="41" t="s">
        <v>77</v>
      </c>
      <c r="K105" s="40" t="s">
        <v>126</v>
      </c>
      <c r="U105" s="43"/>
      <c r="V105" s="44"/>
      <c r="W105" s="44"/>
      <c r="X105" s="32"/>
      <c r="Y105" s="32"/>
      <c r="Z105" s="45"/>
      <c r="AA105" s="35"/>
      <c r="AB105" s="35"/>
      <c r="AC105" s="42"/>
      <c r="AD105" s="40"/>
      <c r="AE105" s="40"/>
      <c r="AH105" s="41"/>
      <c r="AK105" s="40"/>
      <c r="AM105" s="42"/>
    </row>
    <row r="106" spans="3:39" s="27" customFormat="1" ht="15" x14ac:dyDescent="0.2">
      <c r="C106" s="46"/>
      <c r="D106" s="40"/>
      <c r="H106" s="41" t="s">
        <v>77</v>
      </c>
      <c r="K106" s="40" t="s">
        <v>127</v>
      </c>
      <c r="U106" s="43"/>
      <c r="V106" s="44"/>
      <c r="W106" s="44"/>
      <c r="X106" s="32"/>
      <c r="Y106" s="32"/>
      <c r="Z106" s="45"/>
      <c r="AA106" s="35"/>
      <c r="AB106" s="35"/>
      <c r="AC106" s="42"/>
      <c r="AD106" s="40"/>
      <c r="AE106" s="40"/>
      <c r="AH106" s="41"/>
      <c r="AK106" s="40"/>
      <c r="AM106" s="42"/>
    </row>
    <row r="107" spans="3:39" s="27" customFormat="1" ht="15" x14ac:dyDescent="0.2">
      <c r="C107" s="46"/>
      <c r="D107" s="40"/>
      <c r="H107" s="41" t="s">
        <v>77</v>
      </c>
      <c r="K107" s="40" t="s">
        <v>128</v>
      </c>
      <c r="U107" s="43"/>
      <c r="V107" s="44"/>
      <c r="W107" s="44"/>
      <c r="X107" s="32"/>
      <c r="Y107" s="32"/>
      <c r="Z107" s="45"/>
      <c r="AA107" s="35"/>
      <c r="AB107" s="35"/>
      <c r="AC107" s="42"/>
      <c r="AD107" s="40"/>
      <c r="AE107" s="40"/>
      <c r="AH107" s="41"/>
      <c r="AK107" s="40"/>
      <c r="AM107" s="42"/>
    </row>
    <row r="108" spans="3:39" s="27" customFormat="1" ht="15" x14ac:dyDescent="0.2">
      <c r="C108" s="46"/>
      <c r="D108" s="40"/>
      <c r="H108" s="41" t="s">
        <v>77</v>
      </c>
      <c r="K108" s="40" t="s">
        <v>129</v>
      </c>
      <c r="U108" s="43"/>
      <c r="V108" s="44"/>
      <c r="W108" s="44"/>
      <c r="X108" s="32"/>
      <c r="Y108" s="32"/>
      <c r="Z108" s="45"/>
      <c r="AA108" s="35"/>
      <c r="AB108" s="35"/>
      <c r="AC108" s="42"/>
      <c r="AD108" s="40"/>
      <c r="AE108" s="40"/>
      <c r="AH108" s="41"/>
      <c r="AK108" s="40"/>
      <c r="AM108" s="42"/>
    </row>
    <row r="109" spans="3:39" s="27" customFormat="1" ht="15" x14ac:dyDescent="0.2">
      <c r="C109" s="46"/>
      <c r="D109" s="40"/>
      <c r="H109" s="41" t="s">
        <v>77</v>
      </c>
      <c r="K109" s="40" t="s">
        <v>130</v>
      </c>
      <c r="U109" s="43"/>
      <c r="V109" s="44"/>
      <c r="W109" s="44"/>
      <c r="X109" s="32"/>
      <c r="Y109" s="32"/>
      <c r="Z109" s="45"/>
      <c r="AA109" s="35"/>
      <c r="AB109" s="35"/>
      <c r="AC109" s="42"/>
      <c r="AD109" s="40"/>
      <c r="AE109" s="40"/>
      <c r="AH109" s="41"/>
      <c r="AK109" s="40"/>
      <c r="AM109" s="42"/>
    </row>
    <row r="110" spans="3:39" s="27" customFormat="1" ht="15" x14ac:dyDescent="0.2">
      <c r="C110" s="45"/>
      <c r="D110" s="40"/>
      <c r="H110" s="41" t="s">
        <v>77</v>
      </c>
      <c r="K110" s="40" t="s">
        <v>131</v>
      </c>
      <c r="U110" s="43"/>
      <c r="V110" s="44"/>
      <c r="W110" s="44"/>
      <c r="X110" s="32"/>
      <c r="Y110" s="32"/>
      <c r="Z110" s="45"/>
      <c r="AA110" s="35"/>
      <c r="AB110" s="35"/>
      <c r="AC110" s="42"/>
      <c r="AD110" s="40"/>
      <c r="AE110" s="40"/>
      <c r="AH110" s="41"/>
      <c r="AK110" s="40"/>
      <c r="AM110" s="42"/>
    </row>
    <row r="111" spans="3:39" s="27" customFormat="1" ht="15" x14ac:dyDescent="0.2">
      <c r="C111" s="45"/>
      <c r="D111" s="40"/>
      <c r="H111" s="41" t="s">
        <v>79</v>
      </c>
      <c r="K111" s="40" t="s">
        <v>132</v>
      </c>
      <c r="U111" s="43"/>
      <c r="V111" s="44"/>
      <c r="W111" s="44"/>
      <c r="X111" s="32"/>
      <c r="Y111" s="32"/>
      <c r="Z111" s="45"/>
      <c r="AA111" s="35"/>
      <c r="AB111" s="35"/>
      <c r="AC111" s="42"/>
      <c r="AD111" s="40"/>
      <c r="AE111" s="40"/>
      <c r="AH111" s="41"/>
      <c r="AK111" s="40"/>
      <c r="AM111" s="42"/>
    </row>
    <row r="112" spans="3:39" s="27" customFormat="1" ht="15" x14ac:dyDescent="0.2">
      <c r="C112" s="45"/>
      <c r="D112" s="40"/>
      <c r="H112" s="41" t="s">
        <v>79</v>
      </c>
      <c r="K112" s="40" t="s">
        <v>133</v>
      </c>
      <c r="U112" s="43"/>
      <c r="V112" s="44"/>
      <c r="W112" s="44"/>
      <c r="X112" s="32"/>
      <c r="Y112" s="32"/>
      <c r="Z112" s="45"/>
      <c r="AA112" s="35"/>
      <c r="AB112" s="35"/>
      <c r="AC112" s="42"/>
      <c r="AD112" s="40"/>
      <c r="AE112" s="40"/>
      <c r="AH112" s="41"/>
      <c r="AK112" s="40"/>
      <c r="AM112" s="42"/>
    </row>
    <row r="113" spans="3:39" s="27" customFormat="1" ht="15" x14ac:dyDescent="0.2">
      <c r="C113" s="45"/>
      <c r="D113" s="40"/>
      <c r="H113" s="41" t="s">
        <v>79</v>
      </c>
      <c r="K113" s="40" t="s">
        <v>134</v>
      </c>
      <c r="U113" s="43"/>
      <c r="V113" s="44"/>
      <c r="W113" s="44"/>
      <c r="X113" s="32"/>
      <c r="Y113" s="32"/>
      <c r="Z113" s="45"/>
      <c r="AA113" s="35"/>
      <c r="AB113" s="35"/>
      <c r="AC113" s="42"/>
      <c r="AD113" s="40"/>
      <c r="AE113" s="40"/>
      <c r="AH113" s="41"/>
      <c r="AK113" s="40"/>
      <c r="AM113" s="42"/>
    </row>
    <row r="114" spans="3:39" s="27" customFormat="1" ht="15" x14ac:dyDescent="0.2">
      <c r="C114" s="45"/>
      <c r="D114" s="40"/>
      <c r="H114" s="41" t="s">
        <v>79</v>
      </c>
      <c r="K114" s="40" t="s">
        <v>135</v>
      </c>
      <c r="U114" s="43"/>
      <c r="V114" s="44"/>
      <c r="W114" s="44"/>
      <c r="X114" s="32"/>
      <c r="Y114" s="32"/>
      <c r="Z114" s="45"/>
      <c r="AA114" s="35"/>
      <c r="AB114" s="35"/>
      <c r="AC114" s="42"/>
      <c r="AD114" s="40"/>
      <c r="AE114" s="40"/>
      <c r="AH114" s="41"/>
      <c r="AK114" s="40"/>
      <c r="AM114" s="42"/>
    </row>
    <row r="115" spans="3:39" s="27" customFormat="1" ht="15" x14ac:dyDescent="0.2">
      <c r="C115" s="45"/>
      <c r="D115" s="40"/>
      <c r="H115" s="41" t="s">
        <v>79</v>
      </c>
      <c r="K115" s="40" t="s">
        <v>136</v>
      </c>
      <c r="U115" s="43"/>
      <c r="V115" s="44"/>
      <c r="W115" s="44"/>
      <c r="X115" s="32"/>
      <c r="Y115" s="32"/>
      <c r="Z115" s="45"/>
      <c r="AA115" s="35"/>
      <c r="AB115" s="35"/>
      <c r="AC115" s="42"/>
      <c r="AD115" s="40"/>
      <c r="AE115" s="40"/>
      <c r="AH115" s="41"/>
      <c r="AK115" s="40"/>
      <c r="AM115" s="42"/>
    </row>
    <row r="116" spans="3:39" s="27" customFormat="1" ht="15" x14ac:dyDescent="0.2">
      <c r="C116" s="45"/>
      <c r="D116" s="40"/>
      <c r="H116" s="41" t="s">
        <v>79</v>
      </c>
      <c r="K116" s="40" t="s">
        <v>137</v>
      </c>
      <c r="U116" s="43"/>
      <c r="V116" s="44"/>
      <c r="W116" s="44"/>
      <c r="X116" s="32"/>
      <c r="Y116" s="32"/>
      <c r="Z116" s="45"/>
      <c r="AA116" s="35"/>
      <c r="AB116" s="35"/>
      <c r="AC116" s="42"/>
      <c r="AD116" s="40"/>
      <c r="AE116" s="40"/>
      <c r="AH116" s="41"/>
      <c r="AK116" s="40"/>
      <c r="AM116" s="42"/>
    </row>
    <row r="117" spans="3:39" s="27" customFormat="1" ht="15" x14ac:dyDescent="0.2">
      <c r="C117" s="45"/>
      <c r="D117" s="40"/>
      <c r="H117" s="41" t="s">
        <v>79</v>
      </c>
      <c r="K117" s="40" t="s">
        <v>138</v>
      </c>
      <c r="U117" s="43"/>
      <c r="V117" s="44"/>
      <c r="W117" s="44"/>
      <c r="X117" s="32"/>
      <c r="Y117" s="32"/>
      <c r="Z117" s="45"/>
      <c r="AA117" s="35"/>
      <c r="AB117" s="35"/>
      <c r="AC117" s="42"/>
      <c r="AD117" s="40"/>
      <c r="AE117" s="40"/>
      <c r="AH117" s="41"/>
      <c r="AK117" s="40"/>
      <c r="AM117" s="42"/>
    </row>
    <row r="118" spans="3:39" s="27" customFormat="1" ht="15" x14ac:dyDescent="0.2">
      <c r="C118" s="45"/>
      <c r="D118" s="40"/>
      <c r="H118" s="41" t="s">
        <v>79</v>
      </c>
      <c r="K118" s="40" t="s">
        <v>139</v>
      </c>
      <c r="U118" s="43"/>
      <c r="V118" s="44"/>
      <c r="W118" s="44"/>
      <c r="X118" s="32"/>
      <c r="Y118" s="32"/>
      <c r="Z118" s="45"/>
      <c r="AA118" s="35"/>
      <c r="AB118" s="35"/>
      <c r="AC118" s="42"/>
      <c r="AD118" s="40"/>
      <c r="AE118" s="40"/>
      <c r="AH118" s="41"/>
      <c r="AK118" s="40"/>
      <c r="AM118" s="42"/>
    </row>
    <row r="119" spans="3:39" s="27" customFormat="1" ht="15" x14ac:dyDescent="0.2">
      <c r="C119" s="45"/>
      <c r="D119" s="40"/>
      <c r="H119" s="41" t="s">
        <v>79</v>
      </c>
      <c r="K119" s="40" t="s">
        <v>140</v>
      </c>
      <c r="U119" s="43"/>
      <c r="V119" s="44"/>
      <c r="W119" s="44"/>
      <c r="X119" s="32"/>
      <c r="Y119" s="32"/>
      <c r="Z119" s="45"/>
      <c r="AA119" s="35"/>
      <c r="AB119" s="35"/>
      <c r="AC119" s="42"/>
      <c r="AD119" s="40"/>
      <c r="AE119" s="40"/>
      <c r="AH119" s="41"/>
      <c r="AK119" s="40"/>
      <c r="AM119" s="42"/>
    </row>
    <row r="120" spans="3:39" s="27" customFormat="1" ht="15" x14ac:dyDescent="0.2">
      <c r="C120" s="45"/>
      <c r="D120" s="40"/>
      <c r="H120" s="41" t="s">
        <v>81</v>
      </c>
      <c r="K120" s="40" t="s">
        <v>141</v>
      </c>
      <c r="U120" s="43"/>
      <c r="V120" s="44"/>
      <c r="W120" s="44"/>
      <c r="X120" s="32"/>
      <c r="Y120" s="32"/>
      <c r="Z120" s="45"/>
      <c r="AA120" s="35"/>
      <c r="AB120" s="35"/>
      <c r="AC120" s="42"/>
      <c r="AD120" s="40"/>
      <c r="AE120" s="40"/>
      <c r="AH120" s="41"/>
      <c r="AK120" s="40"/>
      <c r="AM120" s="42"/>
    </row>
    <row r="121" spans="3:39" s="27" customFormat="1" ht="15" x14ac:dyDescent="0.2">
      <c r="C121" s="45"/>
      <c r="D121" s="40"/>
      <c r="H121" s="41" t="s">
        <v>81</v>
      </c>
      <c r="K121" s="40" t="s">
        <v>142</v>
      </c>
      <c r="U121" s="43"/>
      <c r="V121" s="44"/>
      <c r="W121" s="44"/>
      <c r="X121" s="32"/>
      <c r="Y121" s="32"/>
      <c r="Z121" s="45"/>
      <c r="AA121" s="35"/>
      <c r="AB121" s="35"/>
      <c r="AC121" s="42"/>
      <c r="AD121" s="40"/>
      <c r="AE121" s="40"/>
      <c r="AH121" s="41"/>
      <c r="AK121" s="40"/>
      <c r="AM121" s="42"/>
    </row>
    <row r="122" spans="3:39" s="27" customFormat="1" ht="15" x14ac:dyDescent="0.2">
      <c r="C122" s="45"/>
      <c r="D122" s="40"/>
      <c r="H122" s="41" t="s">
        <v>81</v>
      </c>
      <c r="K122" s="40" t="s">
        <v>143</v>
      </c>
      <c r="U122" s="43"/>
      <c r="V122" s="44"/>
      <c r="W122" s="44"/>
      <c r="X122" s="32"/>
      <c r="Y122" s="32"/>
      <c r="Z122" s="45"/>
      <c r="AA122" s="35"/>
      <c r="AB122" s="35"/>
      <c r="AC122" s="42"/>
      <c r="AD122" s="40"/>
      <c r="AE122" s="40"/>
      <c r="AH122" s="41"/>
      <c r="AK122" s="40"/>
      <c r="AM122" s="42"/>
    </row>
    <row r="123" spans="3:39" s="27" customFormat="1" ht="15" x14ac:dyDescent="0.2">
      <c r="C123" s="45"/>
      <c r="D123" s="40"/>
      <c r="H123" s="41" t="s">
        <v>81</v>
      </c>
      <c r="K123" s="40" t="s">
        <v>144</v>
      </c>
      <c r="U123" s="43"/>
      <c r="V123" s="44"/>
      <c r="W123" s="44"/>
      <c r="X123" s="32"/>
      <c r="Y123" s="32"/>
      <c r="Z123" s="45"/>
      <c r="AA123" s="35"/>
      <c r="AB123" s="35"/>
      <c r="AC123" s="42"/>
      <c r="AD123" s="40"/>
      <c r="AE123" s="40"/>
      <c r="AH123" s="41"/>
      <c r="AK123" s="40"/>
      <c r="AM123" s="42"/>
    </row>
    <row r="124" spans="3:39" s="27" customFormat="1" ht="15" x14ac:dyDescent="0.2">
      <c r="C124" s="45"/>
      <c r="D124" s="40"/>
      <c r="H124" s="41" t="s">
        <v>81</v>
      </c>
      <c r="K124" s="40" t="s">
        <v>145</v>
      </c>
      <c r="U124" s="43"/>
      <c r="V124" s="44"/>
      <c r="W124" s="44"/>
      <c r="X124" s="32"/>
      <c r="Y124" s="32"/>
      <c r="Z124" s="45"/>
      <c r="AA124" s="35"/>
      <c r="AB124" s="35"/>
      <c r="AC124" s="42"/>
      <c r="AD124" s="40"/>
      <c r="AE124" s="40"/>
      <c r="AH124" s="41"/>
      <c r="AK124" s="40"/>
      <c r="AM124" s="42"/>
    </row>
    <row r="125" spans="3:39" s="27" customFormat="1" ht="15" x14ac:dyDescent="0.2">
      <c r="C125" s="45"/>
      <c r="D125" s="40"/>
      <c r="H125" s="41" t="s">
        <v>81</v>
      </c>
      <c r="K125" s="40" t="s">
        <v>146</v>
      </c>
      <c r="U125" s="43"/>
      <c r="V125" s="44"/>
      <c r="W125" s="44"/>
      <c r="X125" s="32"/>
      <c r="Y125" s="32"/>
      <c r="Z125" s="45"/>
      <c r="AA125" s="35"/>
      <c r="AB125" s="35"/>
      <c r="AC125" s="42"/>
      <c r="AD125" s="40"/>
      <c r="AE125" s="40"/>
      <c r="AH125" s="41"/>
      <c r="AK125" s="40"/>
      <c r="AM125" s="42"/>
    </row>
    <row r="126" spans="3:39" s="27" customFormat="1" ht="15" x14ac:dyDescent="0.2">
      <c r="C126" s="45"/>
      <c r="D126" s="40"/>
      <c r="H126" s="41" t="s">
        <v>81</v>
      </c>
      <c r="K126" s="40" t="s">
        <v>147</v>
      </c>
      <c r="U126" s="43"/>
      <c r="V126" s="44"/>
      <c r="W126" s="44"/>
      <c r="X126" s="32"/>
      <c r="Y126" s="32"/>
      <c r="Z126" s="45"/>
      <c r="AA126" s="35"/>
      <c r="AB126" s="35"/>
      <c r="AC126" s="42"/>
      <c r="AD126" s="40"/>
      <c r="AE126" s="40"/>
      <c r="AH126" s="41"/>
      <c r="AK126" s="40"/>
      <c r="AM126" s="42"/>
    </row>
    <row r="127" spans="3:39" s="27" customFormat="1" ht="15" x14ac:dyDescent="0.2">
      <c r="C127" s="45"/>
      <c r="D127" s="40"/>
      <c r="H127" s="41" t="s">
        <v>81</v>
      </c>
      <c r="K127" s="40" t="s">
        <v>148</v>
      </c>
      <c r="U127" s="43"/>
      <c r="V127" s="44"/>
      <c r="W127" s="44"/>
      <c r="X127" s="32"/>
      <c r="Y127" s="32"/>
      <c r="Z127" s="45"/>
      <c r="AA127" s="35"/>
      <c r="AB127" s="35"/>
      <c r="AC127" s="42"/>
      <c r="AD127" s="40"/>
      <c r="AE127" s="40"/>
      <c r="AH127" s="41"/>
      <c r="AK127" s="40"/>
      <c r="AM127" s="42"/>
    </row>
    <row r="128" spans="3:39" s="27" customFormat="1" ht="15" x14ac:dyDescent="0.2">
      <c r="C128" s="45"/>
      <c r="D128" s="40"/>
      <c r="H128" s="41" t="s">
        <v>81</v>
      </c>
      <c r="K128" s="40" t="s">
        <v>149</v>
      </c>
      <c r="U128" s="43"/>
      <c r="V128" s="44"/>
      <c r="W128" s="44"/>
      <c r="X128" s="32"/>
      <c r="Y128" s="32"/>
      <c r="Z128" s="45"/>
      <c r="AA128" s="35"/>
      <c r="AB128" s="35"/>
      <c r="AC128" s="42"/>
      <c r="AD128" s="40"/>
      <c r="AE128" s="40"/>
      <c r="AH128" s="41"/>
      <c r="AK128" s="40"/>
      <c r="AM128" s="42"/>
    </row>
    <row r="129" spans="3:39" s="27" customFormat="1" ht="15" x14ac:dyDescent="0.2">
      <c r="C129" s="45"/>
      <c r="D129" s="40"/>
      <c r="H129" s="41" t="s">
        <v>81</v>
      </c>
      <c r="K129" s="40" t="s">
        <v>150</v>
      </c>
      <c r="U129" s="43"/>
      <c r="V129" s="44"/>
      <c r="W129" s="44"/>
      <c r="X129" s="32"/>
      <c r="Y129" s="32"/>
      <c r="Z129" s="45"/>
      <c r="AA129" s="35"/>
      <c r="AB129" s="35"/>
      <c r="AC129" s="42"/>
      <c r="AD129" s="40"/>
      <c r="AE129" s="40"/>
      <c r="AH129" s="41"/>
      <c r="AK129" s="40"/>
      <c r="AM129" s="42"/>
    </row>
    <row r="130" spans="3:39" s="27" customFormat="1" ht="15" x14ac:dyDescent="0.2">
      <c r="C130" s="45"/>
      <c r="D130" s="40"/>
      <c r="H130" s="41" t="s">
        <v>81</v>
      </c>
      <c r="K130" s="40" t="s">
        <v>151</v>
      </c>
      <c r="U130" s="43"/>
      <c r="V130" s="44"/>
      <c r="W130" s="44"/>
      <c r="X130" s="32"/>
      <c r="Y130" s="32"/>
      <c r="Z130" s="45"/>
      <c r="AA130" s="35"/>
      <c r="AB130" s="35"/>
      <c r="AC130" s="42"/>
      <c r="AD130" s="40"/>
      <c r="AE130" s="40"/>
      <c r="AH130" s="41"/>
      <c r="AK130" s="40"/>
      <c r="AM130" s="42"/>
    </row>
    <row r="131" spans="3:39" s="27" customFormat="1" ht="15" x14ac:dyDescent="0.2">
      <c r="C131" s="45"/>
      <c r="D131" s="40"/>
      <c r="H131" s="41" t="s">
        <v>81</v>
      </c>
      <c r="K131" s="40" t="s">
        <v>152</v>
      </c>
      <c r="U131" s="43"/>
      <c r="V131" s="44"/>
      <c r="W131" s="44"/>
      <c r="X131" s="32"/>
      <c r="Y131" s="32"/>
      <c r="Z131" s="45"/>
      <c r="AA131" s="35"/>
      <c r="AB131" s="35"/>
      <c r="AC131" s="42"/>
      <c r="AD131" s="40"/>
      <c r="AE131" s="40"/>
      <c r="AH131" s="41"/>
      <c r="AK131" s="40"/>
      <c r="AM131" s="42"/>
    </row>
    <row r="132" spans="3:39" s="27" customFormat="1" ht="15" x14ac:dyDescent="0.2">
      <c r="C132" s="45"/>
      <c r="D132" s="40"/>
      <c r="H132" s="41" t="s">
        <v>83</v>
      </c>
      <c r="K132" s="40" t="s">
        <v>153</v>
      </c>
      <c r="U132" s="43"/>
      <c r="V132" s="44"/>
      <c r="W132" s="44"/>
      <c r="X132" s="32"/>
      <c r="Y132" s="32"/>
      <c r="Z132" s="45"/>
      <c r="AA132" s="35"/>
      <c r="AB132" s="35"/>
      <c r="AC132" s="42"/>
      <c r="AD132" s="40"/>
      <c r="AE132" s="40"/>
      <c r="AH132" s="41"/>
      <c r="AK132" s="40"/>
      <c r="AM132" s="42"/>
    </row>
    <row r="133" spans="3:39" s="27" customFormat="1" ht="15" x14ac:dyDescent="0.2">
      <c r="C133" s="45"/>
      <c r="D133" s="40"/>
      <c r="H133" s="41" t="s">
        <v>83</v>
      </c>
      <c r="K133" s="40" t="s">
        <v>154</v>
      </c>
      <c r="U133" s="43"/>
      <c r="V133" s="44"/>
      <c r="W133" s="44"/>
      <c r="X133" s="32"/>
      <c r="Y133" s="32"/>
      <c r="Z133" s="45"/>
      <c r="AA133" s="35"/>
      <c r="AB133" s="35"/>
      <c r="AC133" s="42"/>
      <c r="AD133" s="40"/>
      <c r="AE133" s="40"/>
      <c r="AH133" s="41"/>
      <c r="AK133" s="40"/>
      <c r="AM133" s="42"/>
    </row>
    <row r="134" spans="3:39" s="27" customFormat="1" ht="15" x14ac:dyDescent="0.2">
      <c r="C134" s="45"/>
      <c r="D134" s="40"/>
      <c r="H134" s="41" t="s">
        <v>83</v>
      </c>
      <c r="K134" s="40" t="s">
        <v>155</v>
      </c>
      <c r="U134" s="43"/>
      <c r="V134" s="44"/>
      <c r="W134" s="44"/>
      <c r="X134" s="32"/>
      <c r="Y134" s="32"/>
      <c r="Z134" s="45"/>
      <c r="AA134" s="35"/>
      <c r="AB134" s="35"/>
      <c r="AC134" s="42"/>
      <c r="AD134" s="40"/>
      <c r="AE134" s="40"/>
      <c r="AH134" s="41"/>
      <c r="AK134" s="40"/>
      <c r="AM134" s="42"/>
    </row>
    <row r="135" spans="3:39" s="27" customFormat="1" ht="15" x14ac:dyDescent="0.2">
      <c r="C135" s="45"/>
      <c r="D135" s="40"/>
      <c r="H135" s="41" t="s">
        <v>83</v>
      </c>
      <c r="K135" s="40" t="s">
        <v>156</v>
      </c>
      <c r="U135" s="43"/>
      <c r="V135" s="44"/>
      <c r="W135" s="44"/>
      <c r="X135" s="32"/>
      <c r="Y135" s="32"/>
      <c r="Z135" s="45"/>
      <c r="AA135" s="35"/>
      <c r="AB135" s="35"/>
      <c r="AC135" s="42"/>
      <c r="AD135" s="40"/>
      <c r="AE135" s="40"/>
      <c r="AH135" s="41"/>
      <c r="AK135" s="40"/>
      <c r="AM135" s="42"/>
    </row>
    <row r="136" spans="3:39" s="27" customFormat="1" ht="15" x14ac:dyDescent="0.2">
      <c r="C136" s="45"/>
      <c r="D136" s="40"/>
      <c r="H136" s="41" t="s">
        <v>83</v>
      </c>
      <c r="K136" s="40" t="s">
        <v>157</v>
      </c>
      <c r="U136" s="43"/>
      <c r="V136" s="44"/>
      <c r="W136" s="44"/>
      <c r="X136" s="32"/>
      <c r="Y136" s="32"/>
      <c r="Z136" s="45"/>
      <c r="AA136" s="35"/>
      <c r="AB136" s="35"/>
      <c r="AC136" s="42"/>
      <c r="AD136" s="40"/>
      <c r="AE136" s="40"/>
      <c r="AH136" s="41"/>
      <c r="AK136" s="40"/>
      <c r="AM136" s="42"/>
    </row>
    <row r="137" spans="3:39" s="27" customFormat="1" ht="15" x14ac:dyDescent="0.2">
      <c r="C137" s="45"/>
      <c r="D137" s="40"/>
      <c r="H137" s="41" t="s">
        <v>83</v>
      </c>
      <c r="K137" s="40" t="s">
        <v>158</v>
      </c>
      <c r="U137" s="43"/>
      <c r="V137" s="44"/>
      <c r="W137" s="44"/>
      <c r="X137" s="32"/>
      <c r="Y137" s="32"/>
      <c r="Z137" s="45"/>
      <c r="AA137" s="35"/>
      <c r="AB137" s="35"/>
      <c r="AC137" s="42"/>
      <c r="AD137" s="40"/>
      <c r="AE137" s="40"/>
      <c r="AH137" s="41"/>
      <c r="AK137" s="40"/>
      <c r="AM137" s="42"/>
    </row>
    <row r="138" spans="3:39" s="27" customFormat="1" ht="15" x14ac:dyDescent="0.2">
      <c r="C138" s="45"/>
      <c r="D138" s="40"/>
      <c r="H138" s="41" t="s">
        <v>85</v>
      </c>
      <c r="K138" s="40" t="s">
        <v>159</v>
      </c>
      <c r="U138" s="43"/>
      <c r="V138" s="44"/>
      <c r="W138" s="44"/>
      <c r="X138" s="32"/>
      <c r="Y138" s="32"/>
      <c r="Z138" s="45"/>
      <c r="AA138" s="35"/>
      <c r="AB138" s="35"/>
      <c r="AC138" s="42"/>
      <c r="AD138" s="40"/>
      <c r="AE138" s="40"/>
      <c r="AH138" s="41"/>
      <c r="AK138" s="40"/>
      <c r="AM138" s="42"/>
    </row>
    <row r="139" spans="3:39" s="27" customFormat="1" ht="15" x14ac:dyDescent="0.2">
      <c r="C139" s="45"/>
      <c r="D139" s="40"/>
      <c r="H139" s="41" t="s">
        <v>85</v>
      </c>
      <c r="K139" s="40" t="s">
        <v>160</v>
      </c>
      <c r="U139" s="43"/>
      <c r="V139" s="44"/>
      <c r="W139" s="44"/>
      <c r="X139" s="32"/>
      <c r="Y139" s="32"/>
      <c r="Z139" s="45"/>
      <c r="AA139" s="35"/>
      <c r="AB139" s="35"/>
      <c r="AC139" s="42"/>
      <c r="AD139" s="40"/>
      <c r="AE139" s="40"/>
      <c r="AH139" s="41"/>
      <c r="AK139" s="40"/>
      <c r="AM139" s="42"/>
    </row>
    <row r="140" spans="3:39" s="27" customFormat="1" ht="15" x14ac:dyDescent="0.2">
      <c r="C140" s="45"/>
      <c r="D140" s="40"/>
      <c r="H140" s="41" t="s">
        <v>85</v>
      </c>
      <c r="K140" s="40" t="s">
        <v>161</v>
      </c>
      <c r="U140" s="43"/>
      <c r="V140" s="44"/>
      <c r="W140" s="44"/>
      <c r="X140" s="32"/>
      <c r="Y140" s="32"/>
      <c r="Z140" s="45"/>
      <c r="AA140" s="35"/>
      <c r="AB140" s="35"/>
      <c r="AC140" s="42"/>
      <c r="AD140" s="40"/>
      <c r="AE140" s="40"/>
      <c r="AH140" s="41"/>
      <c r="AK140" s="40"/>
      <c r="AM140" s="42"/>
    </row>
    <row r="141" spans="3:39" s="27" customFormat="1" ht="15" x14ac:dyDescent="0.2">
      <c r="C141" s="45"/>
      <c r="D141" s="40"/>
      <c r="H141" s="41" t="s">
        <v>85</v>
      </c>
      <c r="K141" s="40" t="s">
        <v>162</v>
      </c>
      <c r="U141" s="43"/>
      <c r="V141" s="44"/>
      <c r="W141" s="44"/>
      <c r="X141" s="32"/>
      <c r="Y141" s="32"/>
      <c r="Z141" s="45"/>
      <c r="AA141" s="35"/>
      <c r="AB141" s="35"/>
      <c r="AC141" s="42"/>
      <c r="AD141" s="40"/>
      <c r="AE141" s="40"/>
      <c r="AH141" s="41"/>
      <c r="AK141" s="40"/>
      <c r="AM141" s="42"/>
    </row>
    <row r="142" spans="3:39" s="27" customFormat="1" ht="15" x14ac:dyDescent="0.2">
      <c r="C142" s="45"/>
      <c r="D142" s="40"/>
      <c r="H142" s="41" t="s">
        <v>85</v>
      </c>
      <c r="K142" s="40" t="s">
        <v>163</v>
      </c>
      <c r="U142" s="43"/>
      <c r="V142" s="44"/>
      <c r="W142" s="44"/>
      <c r="X142" s="32"/>
      <c r="Y142" s="32"/>
      <c r="Z142" s="45"/>
      <c r="AA142" s="35"/>
      <c r="AB142" s="35"/>
      <c r="AC142" s="42"/>
      <c r="AD142" s="40"/>
      <c r="AE142" s="40"/>
      <c r="AH142" s="41"/>
      <c r="AK142" s="40"/>
      <c r="AM142" s="42"/>
    </row>
    <row r="143" spans="3:39" s="27" customFormat="1" ht="15" x14ac:dyDescent="0.2">
      <c r="C143" s="45"/>
      <c r="D143" s="40"/>
      <c r="H143" s="41" t="s">
        <v>85</v>
      </c>
      <c r="K143" s="40" t="s">
        <v>164</v>
      </c>
      <c r="U143" s="43"/>
      <c r="V143" s="44"/>
      <c r="W143" s="44"/>
      <c r="X143" s="32"/>
      <c r="Y143" s="32"/>
      <c r="Z143" s="45"/>
      <c r="AA143" s="35"/>
      <c r="AB143" s="35"/>
      <c r="AC143" s="42"/>
      <c r="AD143" s="40"/>
      <c r="AE143" s="40"/>
      <c r="AH143" s="41"/>
      <c r="AK143" s="40"/>
      <c r="AM143" s="42"/>
    </row>
    <row r="144" spans="3:39" s="27" customFormat="1" ht="15" x14ac:dyDescent="0.2">
      <c r="C144" s="45"/>
      <c r="D144" s="40"/>
      <c r="H144" s="41" t="s">
        <v>85</v>
      </c>
      <c r="K144" s="40" t="s">
        <v>165</v>
      </c>
      <c r="U144" s="43"/>
      <c r="V144" s="44"/>
      <c r="W144" s="44"/>
      <c r="X144" s="32"/>
      <c r="Y144" s="32"/>
      <c r="Z144" s="45"/>
      <c r="AA144" s="35"/>
      <c r="AB144" s="35"/>
      <c r="AC144" s="42"/>
      <c r="AD144" s="40"/>
      <c r="AE144" s="40"/>
      <c r="AH144" s="41"/>
      <c r="AK144" s="40"/>
      <c r="AM144" s="42"/>
    </row>
    <row r="145" spans="3:39" s="27" customFormat="1" ht="15" x14ac:dyDescent="0.2">
      <c r="C145" s="45"/>
      <c r="D145" s="40"/>
      <c r="H145" s="41" t="s">
        <v>87</v>
      </c>
      <c r="K145" s="40" t="s">
        <v>166</v>
      </c>
      <c r="U145" s="43"/>
      <c r="V145" s="44"/>
      <c r="W145" s="44"/>
      <c r="X145" s="32"/>
      <c r="Y145" s="32"/>
      <c r="Z145" s="45"/>
      <c r="AA145" s="35"/>
      <c r="AB145" s="35"/>
      <c r="AC145" s="42"/>
      <c r="AD145" s="40"/>
      <c r="AE145" s="40"/>
      <c r="AH145" s="41"/>
      <c r="AK145" s="40"/>
      <c r="AM145" s="42"/>
    </row>
    <row r="146" spans="3:39" s="27" customFormat="1" ht="15" x14ac:dyDescent="0.2">
      <c r="C146" s="45"/>
      <c r="D146" s="40"/>
      <c r="H146" s="41" t="s">
        <v>87</v>
      </c>
      <c r="K146" s="40" t="s">
        <v>167</v>
      </c>
      <c r="U146" s="43"/>
      <c r="V146" s="44"/>
      <c r="W146" s="44"/>
      <c r="X146" s="32"/>
      <c r="Y146" s="32"/>
      <c r="Z146" s="45"/>
      <c r="AA146" s="35"/>
      <c r="AB146" s="35"/>
      <c r="AC146" s="42"/>
      <c r="AD146" s="40"/>
      <c r="AE146" s="40"/>
      <c r="AH146" s="41"/>
      <c r="AK146" s="40"/>
      <c r="AM146" s="42"/>
    </row>
    <row r="147" spans="3:39" s="27" customFormat="1" ht="15" x14ac:dyDescent="0.2">
      <c r="C147" s="45"/>
      <c r="D147" s="40"/>
      <c r="H147" s="41" t="s">
        <v>87</v>
      </c>
      <c r="K147" s="40" t="s">
        <v>168</v>
      </c>
      <c r="U147" s="43"/>
      <c r="V147" s="44"/>
      <c r="W147" s="44"/>
      <c r="X147" s="32"/>
      <c r="Y147" s="32"/>
      <c r="Z147" s="45"/>
      <c r="AA147" s="35"/>
      <c r="AB147" s="35"/>
      <c r="AC147" s="42"/>
      <c r="AD147" s="40"/>
      <c r="AE147" s="40"/>
      <c r="AH147" s="41"/>
      <c r="AK147" s="40"/>
      <c r="AM147" s="42"/>
    </row>
    <row r="148" spans="3:39" s="27" customFormat="1" ht="15" x14ac:dyDescent="0.2">
      <c r="C148" s="45"/>
      <c r="D148" s="40"/>
      <c r="H148" s="41" t="s">
        <v>87</v>
      </c>
      <c r="K148" s="40" t="s">
        <v>169</v>
      </c>
      <c r="U148" s="43"/>
      <c r="V148" s="44"/>
      <c r="W148" s="44"/>
      <c r="X148" s="32"/>
      <c r="Y148" s="32"/>
      <c r="Z148" s="45"/>
      <c r="AA148" s="35"/>
      <c r="AB148" s="35"/>
      <c r="AC148" s="42"/>
      <c r="AD148" s="40"/>
      <c r="AE148" s="40"/>
      <c r="AH148" s="41"/>
      <c r="AK148" s="40"/>
      <c r="AM148" s="42"/>
    </row>
    <row r="149" spans="3:39" s="27" customFormat="1" ht="15" x14ac:dyDescent="0.2">
      <c r="C149" s="45"/>
      <c r="D149" s="40"/>
      <c r="H149" s="41" t="s">
        <v>89</v>
      </c>
      <c r="K149" s="40" t="s">
        <v>170</v>
      </c>
      <c r="U149" s="43"/>
      <c r="V149" s="44"/>
      <c r="W149" s="44"/>
      <c r="X149" s="32"/>
      <c r="Y149" s="32"/>
      <c r="Z149" s="45"/>
      <c r="AA149" s="35"/>
      <c r="AB149" s="35"/>
      <c r="AC149" s="42"/>
      <c r="AD149" s="40"/>
      <c r="AE149" s="40"/>
      <c r="AH149" s="41"/>
      <c r="AK149" s="40"/>
      <c r="AM149" s="42"/>
    </row>
    <row r="150" spans="3:39" s="27" customFormat="1" ht="15" x14ac:dyDescent="0.2">
      <c r="C150" s="45"/>
      <c r="D150" s="40"/>
      <c r="H150" s="41" t="s">
        <v>89</v>
      </c>
      <c r="K150" s="40" t="s">
        <v>171</v>
      </c>
      <c r="U150" s="43"/>
      <c r="V150" s="44"/>
      <c r="W150" s="44"/>
      <c r="X150" s="32"/>
      <c r="Y150" s="32"/>
      <c r="Z150" s="45"/>
      <c r="AA150" s="35"/>
      <c r="AB150" s="35"/>
      <c r="AC150" s="42"/>
      <c r="AD150" s="40"/>
      <c r="AE150" s="40"/>
      <c r="AH150" s="41"/>
      <c r="AK150" s="40"/>
      <c r="AM150" s="42"/>
    </row>
    <row r="151" spans="3:39" s="27" customFormat="1" ht="15" x14ac:dyDescent="0.2">
      <c r="C151" s="45"/>
      <c r="D151" s="40"/>
      <c r="H151" s="41" t="s">
        <v>89</v>
      </c>
      <c r="K151" s="40" t="s">
        <v>172</v>
      </c>
      <c r="U151" s="43"/>
      <c r="V151" s="44"/>
      <c r="W151" s="44"/>
      <c r="X151" s="32"/>
      <c r="Y151" s="32"/>
      <c r="Z151" s="45"/>
      <c r="AA151" s="35"/>
      <c r="AB151" s="35"/>
      <c r="AC151" s="42"/>
      <c r="AD151" s="40"/>
      <c r="AE151" s="40"/>
      <c r="AH151" s="41"/>
      <c r="AK151" s="40"/>
      <c r="AM151" s="42"/>
    </row>
    <row r="152" spans="3:39" s="27" customFormat="1" ht="15" x14ac:dyDescent="0.2">
      <c r="C152" s="45"/>
      <c r="D152" s="40"/>
      <c r="H152" s="41" t="s">
        <v>91</v>
      </c>
      <c r="K152" s="40" t="s">
        <v>173</v>
      </c>
      <c r="U152" s="43"/>
      <c r="V152" s="44"/>
      <c r="W152" s="44"/>
      <c r="X152" s="32"/>
      <c r="Y152" s="32"/>
      <c r="Z152" s="45"/>
      <c r="AA152" s="35"/>
      <c r="AB152" s="35"/>
      <c r="AC152" s="42"/>
      <c r="AD152" s="40"/>
      <c r="AE152" s="40"/>
      <c r="AH152" s="41"/>
      <c r="AK152" s="40"/>
      <c r="AM152" s="42"/>
    </row>
    <row r="153" spans="3:39" s="27" customFormat="1" ht="15" x14ac:dyDescent="0.2">
      <c r="C153" s="40"/>
      <c r="D153" s="40"/>
      <c r="H153" s="41" t="s">
        <v>91</v>
      </c>
      <c r="K153" s="40" t="s">
        <v>174</v>
      </c>
      <c r="U153" s="43"/>
      <c r="V153" s="44"/>
      <c r="W153" s="44"/>
      <c r="X153" s="32"/>
      <c r="Y153" s="32"/>
      <c r="Z153" s="45"/>
      <c r="AA153" s="35"/>
      <c r="AB153" s="35"/>
      <c r="AC153" s="42"/>
      <c r="AD153" s="40"/>
      <c r="AE153" s="40"/>
      <c r="AH153" s="41"/>
      <c r="AK153" s="40"/>
      <c r="AM153" s="42"/>
    </row>
    <row r="154" spans="3:39" s="27" customFormat="1" ht="15" x14ac:dyDescent="0.2">
      <c r="C154" s="40"/>
      <c r="D154" s="40"/>
      <c r="H154" s="41" t="s">
        <v>91</v>
      </c>
      <c r="K154" s="40" t="s">
        <v>175</v>
      </c>
      <c r="U154" s="43"/>
      <c r="V154" s="44"/>
      <c r="W154" s="44"/>
      <c r="X154" s="32"/>
      <c r="Y154" s="32"/>
      <c r="Z154" s="45"/>
      <c r="AA154" s="35"/>
      <c r="AB154" s="35"/>
      <c r="AC154" s="42"/>
      <c r="AD154" s="40"/>
      <c r="AE154" s="40"/>
      <c r="AH154" s="41"/>
      <c r="AK154" s="40"/>
      <c r="AM154" s="42"/>
    </row>
    <row r="155" spans="3:39" s="27" customFormat="1" ht="15" x14ac:dyDescent="0.2">
      <c r="C155" s="40"/>
      <c r="D155" s="40"/>
      <c r="H155" s="41" t="s">
        <v>91</v>
      </c>
      <c r="K155" s="40" t="s">
        <v>176</v>
      </c>
      <c r="U155" s="43"/>
      <c r="V155" s="44"/>
      <c r="W155" s="44"/>
      <c r="X155" s="32"/>
      <c r="Y155" s="32"/>
      <c r="Z155" s="45"/>
      <c r="AA155" s="35"/>
      <c r="AB155" s="35"/>
      <c r="AC155" s="42"/>
      <c r="AD155" s="40"/>
      <c r="AE155" s="40"/>
      <c r="AH155" s="41"/>
      <c r="AK155" s="40"/>
      <c r="AM155" s="42"/>
    </row>
    <row r="156" spans="3:39" s="27" customFormat="1" ht="15" x14ac:dyDescent="0.2">
      <c r="C156" s="40"/>
      <c r="D156" s="40"/>
      <c r="H156" s="41" t="s">
        <v>91</v>
      </c>
      <c r="K156" s="40" t="s">
        <v>177</v>
      </c>
      <c r="U156" s="43"/>
      <c r="V156" s="44"/>
      <c r="W156" s="44"/>
      <c r="X156" s="32"/>
      <c r="Y156" s="32"/>
      <c r="Z156" s="45"/>
      <c r="AA156" s="35"/>
      <c r="AB156" s="35"/>
      <c r="AC156" s="42"/>
      <c r="AD156" s="40"/>
      <c r="AE156" s="40"/>
      <c r="AH156" s="41"/>
      <c r="AK156" s="40"/>
      <c r="AM156" s="42"/>
    </row>
    <row r="157" spans="3:39" s="27" customFormat="1" ht="15" x14ac:dyDescent="0.2">
      <c r="C157" s="40"/>
      <c r="D157" s="40"/>
      <c r="H157" s="41" t="s">
        <v>91</v>
      </c>
      <c r="K157" s="40" t="s">
        <v>178</v>
      </c>
      <c r="U157" s="43"/>
      <c r="V157" s="44"/>
      <c r="W157" s="44"/>
      <c r="X157" s="32"/>
      <c r="Y157" s="32"/>
      <c r="Z157" s="45"/>
      <c r="AA157" s="35"/>
      <c r="AB157" s="35"/>
      <c r="AC157" s="42"/>
      <c r="AD157" s="40"/>
      <c r="AE157" s="40"/>
      <c r="AH157" s="41"/>
      <c r="AK157" s="40"/>
      <c r="AM157" s="42"/>
    </row>
    <row r="158" spans="3:39" s="27" customFormat="1" ht="15" x14ac:dyDescent="0.2">
      <c r="C158" s="40"/>
      <c r="D158" s="40"/>
      <c r="H158" s="41" t="s">
        <v>91</v>
      </c>
      <c r="K158" s="40" t="s">
        <v>179</v>
      </c>
      <c r="U158" s="43"/>
      <c r="V158" s="44"/>
      <c r="W158" s="44"/>
      <c r="X158" s="32"/>
      <c r="Y158" s="32"/>
      <c r="Z158" s="45"/>
      <c r="AA158" s="35"/>
      <c r="AB158" s="35"/>
      <c r="AC158" s="42"/>
      <c r="AD158" s="40"/>
      <c r="AE158" s="40"/>
      <c r="AH158" s="41"/>
      <c r="AK158" s="40"/>
      <c r="AM158" s="42"/>
    </row>
    <row r="159" spans="3:39" s="27" customFormat="1" ht="15" x14ac:dyDescent="0.2">
      <c r="C159" s="40"/>
      <c r="D159" s="40"/>
      <c r="H159" s="41" t="s">
        <v>91</v>
      </c>
      <c r="K159" s="40" t="s">
        <v>180</v>
      </c>
      <c r="U159" s="43"/>
      <c r="V159" s="44"/>
      <c r="W159" s="44"/>
      <c r="X159" s="32"/>
      <c r="Y159" s="32"/>
      <c r="Z159" s="45"/>
      <c r="AA159" s="35"/>
      <c r="AB159" s="35"/>
      <c r="AC159" s="42"/>
      <c r="AD159" s="40"/>
      <c r="AE159" s="40"/>
      <c r="AH159" s="41"/>
      <c r="AK159" s="40"/>
      <c r="AM159" s="42"/>
    </row>
    <row r="160" spans="3:39" s="27" customFormat="1" ht="15" x14ac:dyDescent="0.2">
      <c r="C160" s="40"/>
      <c r="D160" s="40"/>
      <c r="H160" s="41" t="s">
        <v>91</v>
      </c>
      <c r="K160" s="40" t="s">
        <v>181</v>
      </c>
      <c r="U160" s="43"/>
      <c r="V160" s="44"/>
      <c r="W160" s="44"/>
      <c r="X160" s="32"/>
      <c r="Y160" s="32"/>
      <c r="Z160" s="45"/>
      <c r="AA160" s="35"/>
      <c r="AB160" s="35"/>
      <c r="AC160" s="42"/>
      <c r="AD160" s="40"/>
      <c r="AE160" s="40"/>
      <c r="AH160" s="41"/>
      <c r="AK160" s="40"/>
      <c r="AM160" s="42"/>
    </row>
    <row r="161" spans="1:42" s="27" customFormat="1" ht="15" x14ac:dyDescent="0.2">
      <c r="C161" s="45"/>
      <c r="D161" s="40"/>
      <c r="H161" s="41" t="s">
        <v>91</v>
      </c>
      <c r="K161" s="40" t="s">
        <v>182</v>
      </c>
      <c r="U161" s="43"/>
      <c r="V161" s="44"/>
      <c r="W161" s="44"/>
      <c r="X161" s="32"/>
      <c r="Y161" s="32"/>
      <c r="Z161" s="45"/>
      <c r="AA161" s="35"/>
      <c r="AB161" s="35"/>
      <c r="AC161" s="42"/>
      <c r="AD161" s="40"/>
      <c r="AE161" s="40"/>
      <c r="AH161" s="41"/>
      <c r="AK161" s="40"/>
      <c r="AM161" s="42"/>
    </row>
    <row r="162" spans="1:42" s="27" customFormat="1" ht="15" x14ac:dyDescent="0.2">
      <c r="C162" s="45"/>
      <c r="D162" s="40"/>
      <c r="H162" s="41" t="s">
        <v>93</v>
      </c>
      <c r="K162" s="40" t="s">
        <v>183</v>
      </c>
      <c r="U162" s="43"/>
      <c r="V162" s="44"/>
      <c r="W162" s="44"/>
      <c r="X162" s="32"/>
      <c r="Y162" s="32"/>
      <c r="Z162" s="45"/>
      <c r="AA162" s="35"/>
      <c r="AB162" s="35"/>
      <c r="AC162" s="42"/>
      <c r="AD162" s="40"/>
      <c r="AE162" s="40"/>
      <c r="AH162" s="41"/>
      <c r="AK162" s="40"/>
      <c r="AM162" s="42"/>
    </row>
    <row r="163" spans="1:42" s="27" customFormat="1" ht="15" x14ac:dyDescent="0.2">
      <c r="C163" s="45"/>
      <c r="D163" s="40"/>
      <c r="H163" s="41" t="s">
        <v>93</v>
      </c>
      <c r="K163" s="40" t="s">
        <v>184</v>
      </c>
      <c r="U163" s="43"/>
      <c r="V163" s="44"/>
      <c r="W163" s="44"/>
      <c r="X163" s="32"/>
      <c r="Y163" s="32"/>
      <c r="Z163" s="45"/>
      <c r="AA163" s="35"/>
      <c r="AB163" s="35"/>
      <c r="AC163" s="42"/>
      <c r="AD163" s="40"/>
      <c r="AE163" s="40"/>
      <c r="AH163" s="41"/>
      <c r="AK163" s="40"/>
      <c r="AM163" s="42"/>
    </row>
    <row r="164" spans="1:42" s="27" customFormat="1" ht="15" x14ac:dyDescent="0.2">
      <c r="C164" s="45"/>
      <c r="D164" s="40"/>
      <c r="H164" s="41" t="s">
        <v>95</v>
      </c>
      <c r="K164" s="40" t="s">
        <v>185</v>
      </c>
      <c r="U164" s="43"/>
      <c r="V164" s="44"/>
      <c r="W164" s="44"/>
      <c r="X164" s="32"/>
      <c r="Y164" s="32"/>
      <c r="Z164" s="45"/>
      <c r="AA164" s="35"/>
      <c r="AB164" s="35"/>
      <c r="AC164" s="42"/>
      <c r="AD164" s="40"/>
      <c r="AE164" s="40"/>
      <c r="AH164" s="41"/>
      <c r="AK164" s="40"/>
      <c r="AM164" s="42"/>
    </row>
    <row r="165" spans="1:42" s="27" customFormat="1" ht="15" x14ac:dyDescent="0.2">
      <c r="C165" s="45"/>
      <c r="D165" s="40"/>
      <c r="H165" s="41" t="s">
        <v>95</v>
      </c>
      <c r="K165" s="40" t="s">
        <v>186</v>
      </c>
      <c r="U165" s="43"/>
      <c r="V165" s="44"/>
      <c r="W165" s="44"/>
      <c r="X165" s="32"/>
      <c r="Y165" s="32"/>
      <c r="Z165" s="45"/>
      <c r="AA165" s="35"/>
      <c r="AB165" s="35"/>
      <c r="AC165" s="42"/>
      <c r="AD165" s="40"/>
      <c r="AE165" s="40"/>
      <c r="AH165" s="41"/>
      <c r="AK165" s="40"/>
      <c r="AM165" s="42"/>
    </row>
    <row r="166" spans="1:42" s="27" customFormat="1" ht="15" x14ac:dyDescent="0.2">
      <c r="C166" s="45"/>
      <c r="D166" s="40"/>
      <c r="H166" s="41" t="s">
        <v>95</v>
      </c>
      <c r="K166" s="40" t="s">
        <v>187</v>
      </c>
      <c r="U166" s="43"/>
      <c r="V166" s="44"/>
      <c r="W166" s="44"/>
      <c r="X166" s="32"/>
      <c r="Y166" s="32"/>
      <c r="Z166" s="45"/>
      <c r="AA166" s="35"/>
      <c r="AB166" s="35"/>
      <c r="AC166" s="42"/>
      <c r="AD166" s="40"/>
      <c r="AE166" s="40"/>
      <c r="AH166" s="41"/>
      <c r="AK166" s="40"/>
      <c r="AM166" s="42"/>
    </row>
    <row r="167" spans="1:42" s="27" customFormat="1" ht="15" x14ac:dyDescent="0.2">
      <c r="C167" s="45"/>
      <c r="D167" s="40"/>
      <c r="H167" s="41" t="s">
        <v>97</v>
      </c>
      <c r="K167" s="40" t="s">
        <v>188</v>
      </c>
      <c r="U167" s="43"/>
      <c r="V167" s="44"/>
      <c r="W167" s="44"/>
      <c r="X167" s="32"/>
      <c r="Y167" s="32"/>
      <c r="Z167" s="45"/>
      <c r="AA167" s="35"/>
      <c r="AB167" s="35"/>
      <c r="AC167" s="42"/>
      <c r="AD167" s="40"/>
      <c r="AE167" s="40"/>
      <c r="AH167" s="41"/>
      <c r="AK167" s="40"/>
      <c r="AM167" s="42"/>
    </row>
    <row r="168" spans="1:42" s="27" customFormat="1" ht="15" x14ac:dyDescent="0.2">
      <c r="C168" s="45"/>
      <c r="D168" s="40"/>
      <c r="H168" s="41" t="s">
        <v>97</v>
      </c>
      <c r="K168" s="40" t="s">
        <v>189</v>
      </c>
      <c r="U168" s="43"/>
      <c r="V168" s="44"/>
      <c r="W168" s="44"/>
      <c r="X168" s="33"/>
      <c r="Y168" s="33"/>
      <c r="Z168" s="34"/>
      <c r="AA168" s="35"/>
      <c r="AB168" s="35"/>
      <c r="AC168" s="42"/>
      <c r="AD168" s="40"/>
      <c r="AE168" s="40"/>
      <c r="AH168" s="41"/>
      <c r="AK168" s="40"/>
      <c r="AM168" s="42"/>
    </row>
    <row r="169" spans="1:42" s="27" customFormat="1" ht="15" x14ac:dyDescent="0.2">
      <c r="C169" s="45"/>
      <c r="D169" s="40"/>
      <c r="H169" s="41" t="s">
        <v>99</v>
      </c>
      <c r="K169" s="40" t="s">
        <v>190</v>
      </c>
      <c r="S169" s="47"/>
      <c r="T169" s="47"/>
      <c r="U169" s="43"/>
      <c r="V169" s="44"/>
      <c r="W169" s="44"/>
      <c r="X169" s="47"/>
      <c r="Y169" s="47"/>
      <c r="Z169" s="47"/>
      <c r="AA169" s="47"/>
      <c r="AB169" s="35"/>
      <c r="AC169" s="42"/>
      <c r="AD169" s="40"/>
      <c r="AE169" s="40"/>
      <c r="AF169" s="47"/>
      <c r="AH169" s="41"/>
      <c r="AI169" s="47"/>
      <c r="AJ169" s="47"/>
      <c r="AK169" s="40"/>
      <c r="AL169" s="47"/>
      <c r="AM169" s="42"/>
      <c r="AN169" s="47"/>
      <c r="AO169" s="47"/>
      <c r="AP169" s="47"/>
    </row>
    <row r="170" spans="1:42" s="27" customFormat="1" ht="15" x14ac:dyDescent="0.2">
      <c r="A170" s="47"/>
      <c r="B170" s="47"/>
      <c r="C170" s="45"/>
      <c r="D170" s="40"/>
      <c r="H170" s="41" t="s">
        <v>99</v>
      </c>
      <c r="K170" s="40" t="s">
        <v>191</v>
      </c>
      <c r="S170" s="47"/>
      <c r="T170" s="47"/>
      <c r="U170" s="43"/>
      <c r="V170" s="44"/>
      <c r="W170" s="44"/>
      <c r="X170" s="47"/>
      <c r="Y170" s="47"/>
      <c r="Z170" s="47"/>
      <c r="AA170" s="47"/>
      <c r="AB170" s="47"/>
      <c r="AC170" s="42"/>
      <c r="AD170" s="40"/>
      <c r="AE170" s="40"/>
      <c r="AF170" s="47"/>
      <c r="AH170" s="41"/>
      <c r="AI170" s="47"/>
      <c r="AJ170" s="47"/>
      <c r="AK170" s="40"/>
      <c r="AL170" s="47"/>
      <c r="AM170" s="42"/>
      <c r="AN170" s="47"/>
      <c r="AO170" s="47"/>
      <c r="AP170" s="47"/>
    </row>
    <row r="171" spans="1:42" s="47" customFormat="1" ht="15" x14ac:dyDescent="0.2">
      <c r="C171" s="45"/>
      <c r="D171" s="40"/>
      <c r="E171" s="27"/>
      <c r="H171" s="41" t="s">
        <v>99</v>
      </c>
      <c r="K171" s="40" t="s">
        <v>192</v>
      </c>
      <c r="U171" s="43"/>
      <c r="V171" s="44"/>
      <c r="W171" s="44"/>
      <c r="AC171" s="42"/>
      <c r="AD171" s="40"/>
      <c r="AE171" s="40"/>
      <c r="AH171" s="41"/>
      <c r="AK171" s="40"/>
      <c r="AM171" s="42"/>
    </row>
    <row r="172" spans="1:42" s="47" customFormat="1" ht="15" x14ac:dyDescent="0.2">
      <c r="C172" s="45"/>
      <c r="D172" s="40"/>
      <c r="E172" s="27"/>
      <c r="H172" s="41" t="s">
        <v>99</v>
      </c>
      <c r="K172" s="40" t="s">
        <v>193</v>
      </c>
      <c r="U172" s="43"/>
      <c r="V172" s="44"/>
      <c r="W172" s="44"/>
      <c r="AC172" s="42"/>
      <c r="AD172" s="40"/>
      <c r="AE172" s="40"/>
      <c r="AH172" s="41"/>
      <c r="AK172" s="40"/>
      <c r="AM172" s="42"/>
    </row>
    <row r="173" spans="1:42" s="47" customFormat="1" ht="15" x14ac:dyDescent="0.2">
      <c r="C173" s="45"/>
      <c r="D173" s="40"/>
      <c r="H173" s="41" t="s">
        <v>99</v>
      </c>
      <c r="K173" s="40" t="s">
        <v>194</v>
      </c>
      <c r="U173" s="43"/>
      <c r="V173" s="44"/>
      <c r="W173" s="44"/>
      <c r="AC173" s="42"/>
      <c r="AD173" s="40"/>
      <c r="AE173" s="40"/>
      <c r="AH173" s="41"/>
      <c r="AK173" s="40"/>
      <c r="AM173" s="42"/>
    </row>
    <row r="174" spans="1:42" s="47" customFormat="1" ht="15" x14ac:dyDescent="0.2">
      <c r="C174" s="45"/>
      <c r="D174" s="40"/>
      <c r="H174" s="41" t="s">
        <v>99</v>
      </c>
      <c r="K174" s="40" t="s">
        <v>195</v>
      </c>
      <c r="U174" s="43"/>
      <c r="V174" s="44"/>
      <c r="W174" s="44"/>
      <c r="AC174" s="42"/>
      <c r="AD174" s="40"/>
      <c r="AE174" s="40"/>
      <c r="AH174" s="41"/>
      <c r="AK174" s="40"/>
      <c r="AM174" s="42"/>
    </row>
    <row r="175" spans="1:42" s="47" customFormat="1" ht="15" x14ac:dyDescent="0.2">
      <c r="C175" s="48"/>
      <c r="D175" s="40"/>
      <c r="H175" s="41" t="s">
        <v>99</v>
      </c>
      <c r="K175" s="40" t="s">
        <v>196</v>
      </c>
      <c r="U175" s="43"/>
      <c r="V175" s="44"/>
      <c r="W175" s="44"/>
      <c r="AC175" s="42"/>
      <c r="AD175" s="40"/>
      <c r="AE175" s="40"/>
      <c r="AH175" s="41"/>
      <c r="AK175" s="40"/>
      <c r="AM175" s="42"/>
    </row>
    <row r="176" spans="1:42" s="47" customFormat="1" ht="15" x14ac:dyDescent="0.2">
      <c r="C176" s="48"/>
      <c r="D176" s="40"/>
      <c r="H176" s="41" t="s">
        <v>99</v>
      </c>
      <c r="K176" s="40" t="s">
        <v>197</v>
      </c>
      <c r="U176" s="43"/>
      <c r="V176" s="44"/>
      <c r="W176" s="44"/>
      <c r="AC176" s="42"/>
      <c r="AD176" s="40"/>
      <c r="AE176" s="40"/>
      <c r="AH176" s="41"/>
      <c r="AK176" s="40"/>
      <c r="AM176" s="42"/>
    </row>
    <row r="177" spans="3:39" s="47" customFormat="1" ht="15" x14ac:dyDescent="0.2">
      <c r="C177" s="48"/>
      <c r="D177" s="40"/>
      <c r="H177" s="41" t="s">
        <v>99</v>
      </c>
      <c r="K177" s="40" t="s">
        <v>198</v>
      </c>
      <c r="U177" s="43"/>
      <c r="V177" s="44"/>
      <c r="W177" s="44"/>
      <c r="AC177" s="42"/>
      <c r="AD177" s="40"/>
      <c r="AE177" s="40"/>
      <c r="AH177" s="41"/>
      <c r="AK177" s="40"/>
      <c r="AM177" s="42"/>
    </row>
    <row r="178" spans="3:39" s="47" customFormat="1" ht="15" x14ac:dyDescent="0.2">
      <c r="C178" s="48"/>
      <c r="D178" s="40"/>
      <c r="H178" s="41" t="s">
        <v>101</v>
      </c>
      <c r="K178" s="40" t="s">
        <v>199</v>
      </c>
      <c r="U178" s="43"/>
      <c r="V178" s="44"/>
      <c r="W178" s="44"/>
      <c r="AC178" s="42"/>
      <c r="AD178" s="40"/>
      <c r="AE178" s="40"/>
      <c r="AH178" s="41"/>
      <c r="AK178" s="40"/>
      <c r="AM178" s="42"/>
    </row>
    <row r="179" spans="3:39" s="47" customFormat="1" ht="15" x14ac:dyDescent="0.2">
      <c r="C179" s="48"/>
      <c r="D179" s="40"/>
      <c r="H179" s="41" t="s">
        <v>101</v>
      </c>
      <c r="K179" s="40" t="s">
        <v>200</v>
      </c>
      <c r="U179" s="43"/>
      <c r="V179" s="44"/>
      <c r="W179" s="44"/>
      <c r="AC179" s="42"/>
      <c r="AD179" s="40"/>
      <c r="AE179" s="40"/>
      <c r="AH179" s="41"/>
      <c r="AK179" s="40"/>
      <c r="AM179" s="42"/>
    </row>
    <row r="180" spans="3:39" s="47" customFormat="1" ht="15" x14ac:dyDescent="0.2">
      <c r="C180" s="48"/>
      <c r="D180" s="40"/>
      <c r="H180" s="41" t="s">
        <v>103</v>
      </c>
      <c r="K180" s="40" t="s">
        <v>201</v>
      </c>
      <c r="U180" s="43"/>
      <c r="V180" s="44"/>
      <c r="W180" s="44"/>
      <c r="AC180" s="42"/>
      <c r="AD180" s="40"/>
      <c r="AE180" s="40"/>
      <c r="AH180" s="41"/>
      <c r="AK180" s="40"/>
      <c r="AM180" s="42"/>
    </row>
    <row r="181" spans="3:39" s="47" customFormat="1" ht="15" x14ac:dyDescent="0.2">
      <c r="V181" s="44"/>
      <c r="W181" s="44"/>
    </row>
    <row r="182" spans="3:39" s="47" customFormat="1" ht="15" x14ac:dyDescent="0.2">
      <c r="V182" s="44"/>
      <c r="W182" s="44"/>
    </row>
    <row r="183" spans="3:39" s="47" customFormat="1" ht="15" x14ac:dyDescent="0.2">
      <c r="V183" s="44"/>
      <c r="W183" s="44"/>
    </row>
    <row r="184" spans="3:39" s="47" customFormat="1" ht="15" x14ac:dyDescent="0.2">
      <c r="V184" s="44"/>
      <c r="W184" s="44"/>
    </row>
  </sheetData>
  <mergeCells count="84">
    <mergeCell ref="C33:P33"/>
    <mergeCell ref="Q36:AL36"/>
    <mergeCell ref="I26:P26"/>
    <mergeCell ref="Q26:X26"/>
    <mergeCell ref="AG35:AI35"/>
    <mergeCell ref="AJ35:AL35"/>
    <mergeCell ref="AG34:AL34"/>
    <mergeCell ref="C34:P34"/>
    <mergeCell ref="Q34:AF34"/>
    <mergeCell ref="Y26:AC26"/>
    <mergeCell ref="C35:P35"/>
    <mergeCell ref="C36:P36"/>
    <mergeCell ref="AG33:AI33"/>
    <mergeCell ref="AJ33:AL33"/>
    <mergeCell ref="Q32:AL32"/>
    <mergeCell ref="C32:P32"/>
    <mergeCell ref="Y31:AC31"/>
    <mergeCell ref="Q31:X31"/>
    <mergeCell ref="K9:L9"/>
    <mergeCell ref="M9:R9"/>
    <mergeCell ref="K13:L13"/>
    <mergeCell ref="C23:P23"/>
    <mergeCell ref="R17:S17"/>
    <mergeCell ref="T17:W17"/>
    <mergeCell ref="X17:AI17"/>
    <mergeCell ref="C17:J17"/>
    <mergeCell ref="C9:J9"/>
    <mergeCell ref="C10:J10"/>
    <mergeCell ref="C11:J12"/>
    <mergeCell ref="C13:J14"/>
    <mergeCell ref="C15:J16"/>
    <mergeCell ref="Q23:AL23"/>
    <mergeCell ref="C30:P30"/>
    <mergeCell ref="Q30:AL30"/>
    <mergeCell ref="AD26:AL26"/>
    <mergeCell ref="C31:P31"/>
    <mergeCell ref="C2:AM3"/>
    <mergeCell ref="L5:AK5"/>
    <mergeCell ref="K6:AL6"/>
    <mergeCell ref="Y7:AK7"/>
    <mergeCell ref="V8:AL8"/>
    <mergeCell ref="Q7:W7"/>
    <mergeCell ref="C5:J5"/>
    <mergeCell ref="C6:J6"/>
    <mergeCell ref="C7:J7"/>
    <mergeCell ref="C8:J8"/>
    <mergeCell ref="K8:U8"/>
    <mergeCell ref="K7:P7"/>
    <mergeCell ref="U9:AL9"/>
    <mergeCell ref="K17:Q17"/>
    <mergeCell ref="X19:AL19"/>
    <mergeCell ref="K10:AL10"/>
    <mergeCell ref="K11:AL11"/>
    <mergeCell ref="K12:AL12"/>
    <mergeCell ref="AG13:AL13"/>
    <mergeCell ref="S9:T9"/>
    <mergeCell ref="C27:P27"/>
    <mergeCell ref="C29:P29"/>
    <mergeCell ref="W18:AA18"/>
    <mergeCell ref="K19:S19"/>
    <mergeCell ref="T19:W19"/>
    <mergeCell ref="C19:J19"/>
    <mergeCell ref="K18:L18"/>
    <mergeCell ref="M18:N18"/>
    <mergeCell ref="Q24:AL24"/>
    <mergeCell ref="Q25:AL25"/>
    <mergeCell ref="Q27:AL27"/>
    <mergeCell ref="Q29:AL29"/>
    <mergeCell ref="Q35:AF35"/>
    <mergeCell ref="AU13:AX13"/>
    <mergeCell ref="C24:P24"/>
    <mergeCell ref="C25:P25"/>
    <mergeCell ref="C26:H26"/>
    <mergeCell ref="M14:AF14"/>
    <mergeCell ref="K15:AL15"/>
    <mergeCell ref="K16:AL16"/>
    <mergeCell ref="P18:Q18"/>
    <mergeCell ref="AG14:AL14"/>
    <mergeCell ref="M13:AF13"/>
    <mergeCell ref="K14:L14"/>
    <mergeCell ref="C18:J18"/>
    <mergeCell ref="S18:T18"/>
    <mergeCell ref="Q33:AF33"/>
    <mergeCell ref="AD31:AL31"/>
  </mergeCells>
  <phoneticPr fontId="2"/>
  <conditionalFormatting sqref="AG14:AL14">
    <cfRule type="expression" dxfId="0" priority="1">
      <formula>$AB$6="NG：業種コードを確認"</formula>
    </cfRule>
  </conditionalFormatting>
  <dataValidations xWindow="521" yWindow="837" count="11">
    <dataValidation imeMode="halfAlpha" allowBlank="1" showInputMessage="1" showErrorMessage="1" sqref="P18 M18 X17" xr:uid="{661AD0A6-C8B4-4D10-BAD0-9A2A0DE10DC8}"/>
    <dataValidation imeMode="hiragana" allowBlank="1" showInputMessage="1" showErrorMessage="1" sqref="U9" xr:uid="{E859FD43-B943-4AED-8EB4-A13E81FCB6B9}"/>
    <dataValidation type="list" allowBlank="1" showInputMessage="1" showErrorMessage="1" promptTitle="元号を選択してください" prompt="ドロップダウンリスト▼から選択できます" sqref="K18:L18" xr:uid="{AC8E2641-8324-49BF-B57E-6F1DA277286A}">
      <formula1>"元号,昭和,平成,令和"</formula1>
    </dataValidation>
    <dataValidation type="list" allowBlank="1" showInputMessage="1" showErrorMessage="1" promptTitle="事業形態を選択してください" prompt="▼から選択できます" sqref="K7:P7" xr:uid="{F6654EEF-1CD8-48B4-ACD8-D6D865D53CE6}">
      <formula1>"株式会社,有限会社,個人事業主,その他"</formula1>
    </dataValidation>
    <dataValidation type="list" allowBlank="1" showInputMessage="1" showErrorMessage="1" sqref="Q26" xr:uid="{4588D548-A4A8-493D-9CB9-CC021A3B4D81}">
      <formula1>$CH$26:$CH$27</formula1>
    </dataValidation>
    <dataValidation type="list" allowBlank="1" showInputMessage="1" showErrorMessage="1" promptTitle="大分類を選択してください―――" prompt="ドロップダウンリスト ▼から選択できます _x000a__x000a_複数の分類に該当する場合は申請者の主たる(例えば売上規模の大きい)分類を選択してください_x000a_※「日本産業分類」の最新分類に基づいて選択" sqref="M13:AF13" xr:uid="{0318433C-1D4C-4BAD-B798-462FD620D1CD}">
      <formula1>$C$64:$C$83</formula1>
    </dataValidation>
    <dataValidation imeMode="fullKatakana" allowBlank="1" showInputMessage="1" showErrorMessage="1" sqref="K5:L5" xr:uid="{6E04E2BE-C62F-4887-88E1-7A28980C0FD8}"/>
    <dataValidation allowBlank="1" showInputMessage="1" showErrorMessage="1" prompt="都道府県から入力してください" sqref="K10" xr:uid="{E2B8BB43-77C6-40BA-B78A-3F63C8C53FF1}"/>
    <dataValidation type="textLength" imeMode="halfAlpha" allowBlank="1" showInputMessage="1" showErrorMessage="1" error="法人番号は13桁で入力してください。" prompt="13桁で入力してください" sqref="K8:U8" xr:uid="{91FD06E6-8A43-420E-B9E1-B43FF7E77B91}">
      <formula1>13</formula1>
      <formula2>13</formula2>
    </dataValidation>
    <dataValidation type="list" allowBlank="1" showInputMessage="1" showErrorMessage="1" sqref="Q24" xr:uid="{87FA1217-2336-4A5E-A42E-D7916F12FD74}">
      <formula1>$CH$12:$CH$25</formula1>
    </dataValidation>
    <dataValidation type="list" allowBlank="1" showInputMessage="1" showErrorMessage="1" sqref="M14:AF14" xr:uid="{9C753A9E-67E2-46D8-9A8F-2E177C51B48B}">
      <formula1>INDIRECT($AS$13)</formula1>
    </dataValidation>
  </dataValidations>
  <pageMargins left="0.25" right="0.25" top="0.75" bottom="0.75" header="0.3" footer="0.3"/>
  <pageSetup paperSize="9" scale="73" orientation="landscape" r:id="rId1"/>
  <rowBreaks count="1" manualBreakCount="1">
    <brk id="27" min="2" max="4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19B9A-AD85-4025-80E4-340D9EFC28EB}">
  <dimension ref="C1:CM78"/>
  <sheetViews>
    <sheetView tabSelected="1" view="pageBreakPreview" zoomScaleNormal="100" zoomScaleSheetLayoutView="100" workbookViewId="0">
      <selection activeCell="I12" sqref="I12:P16"/>
    </sheetView>
  </sheetViews>
  <sheetFormatPr defaultRowHeight="16" x14ac:dyDescent="0.2"/>
  <cols>
    <col min="1" max="2" width="3.453125" style="1" customWidth="1"/>
    <col min="3" max="3" width="4.36328125" style="1" customWidth="1"/>
    <col min="4" max="89" width="3.453125" style="1" customWidth="1"/>
    <col min="90" max="90" width="16.08984375" style="1" customWidth="1"/>
    <col min="91" max="91" width="21.36328125" style="1" customWidth="1"/>
    <col min="92" max="92" width="14.6328125" style="1" customWidth="1"/>
    <col min="93" max="16384" width="8.7265625" style="1"/>
  </cols>
  <sheetData>
    <row r="1" spans="3:91" x14ac:dyDescent="0.2">
      <c r="C1" s="1" t="s">
        <v>213</v>
      </c>
    </row>
    <row r="2" spans="3:91" x14ac:dyDescent="0.2">
      <c r="C2" s="69" t="s">
        <v>239</v>
      </c>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row>
    <row r="3" spans="3:91" x14ac:dyDescent="0.2">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row>
    <row r="5" spans="3:91" x14ac:dyDescent="0.2">
      <c r="C5" s="147" t="s">
        <v>230</v>
      </c>
      <c r="D5" s="148"/>
      <c r="E5" s="148"/>
      <c r="F5" s="149"/>
      <c r="G5" s="145"/>
      <c r="H5" s="145"/>
      <c r="I5" s="145"/>
      <c r="J5" s="145"/>
      <c r="K5" s="145"/>
      <c r="L5" s="145"/>
      <c r="M5" s="145"/>
      <c r="N5" s="145"/>
      <c r="O5" s="145"/>
      <c r="P5" s="145"/>
      <c r="Q5" s="145"/>
      <c r="R5" s="145"/>
      <c r="S5" s="145"/>
      <c r="T5" s="145"/>
    </row>
    <row r="6" spans="3:91" x14ac:dyDescent="0.2">
      <c r="C6" s="147" t="s">
        <v>231</v>
      </c>
      <c r="D6" s="148"/>
      <c r="E6" s="148"/>
      <c r="F6" s="149"/>
      <c r="G6" s="146"/>
      <c r="H6" s="146"/>
      <c r="I6" s="146"/>
      <c r="J6" s="146"/>
      <c r="K6" s="146"/>
      <c r="L6" s="146"/>
      <c r="M6" s="146"/>
      <c r="N6" s="146"/>
      <c r="O6" s="146"/>
      <c r="P6" s="146"/>
      <c r="Q6" s="146"/>
      <c r="R6" s="146"/>
      <c r="S6" s="146"/>
      <c r="T6" s="146"/>
    </row>
    <row r="10" spans="3:91" x14ac:dyDescent="0.2">
      <c r="C10" s="1" t="s">
        <v>236</v>
      </c>
      <c r="CL10" s="16"/>
    </row>
    <row r="11" spans="3:91" x14ac:dyDescent="0.2">
      <c r="C11" s="15"/>
      <c r="D11" s="80" t="s">
        <v>27</v>
      </c>
      <c r="E11" s="81"/>
      <c r="F11" s="81"/>
      <c r="G11" s="81"/>
      <c r="H11" s="82"/>
      <c r="I11" s="80" t="s">
        <v>233</v>
      </c>
      <c r="J11" s="81"/>
      <c r="K11" s="81"/>
      <c r="L11" s="81"/>
      <c r="M11" s="81"/>
      <c r="N11" s="81"/>
      <c r="O11" s="81"/>
      <c r="P11" s="82"/>
      <c r="Q11" s="76" t="s">
        <v>28</v>
      </c>
      <c r="R11" s="76"/>
      <c r="S11" s="76"/>
      <c r="T11" s="76"/>
      <c r="U11" s="76"/>
      <c r="V11" s="76"/>
      <c r="W11" s="76"/>
      <c r="X11" s="76"/>
      <c r="Y11" s="76"/>
      <c r="Z11" s="76"/>
      <c r="AA11" s="76"/>
      <c r="AB11" s="76"/>
      <c r="AC11" s="76"/>
      <c r="AD11" s="76"/>
      <c r="AE11" s="76"/>
      <c r="AF11" s="76"/>
      <c r="AG11" s="76"/>
      <c r="AH11" s="76" t="s">
        <v>33</v>
      </c>
      <c r="AI11" s="76"/>
      <c r="AJ11" s="76"/>
      <c r="AK11" s="76" t="s">
        <v>40</v>
      </c>
      <c r="AL11" s="76"/>
      <c r="AM11" s="76"/>
      <c r="AN11" s="76"/>
      <c r="AO11" s="84" t="s">
        <v>41</v>
      </c>
      <c r="AP11" s="84"/>
      <c r="AQ11" s="84"/>
      <c r="AR11" s="84"/>
      <c r="AS11" s="71" t="s">
        <v>204</v>
      </c>
      <c r="AT11" s="71"/>
      <c r="AU11" s="71"/>
      <c r="AV11" s="71"/>
      <c r="CM11" s="1" t="s">
        <v>42</v>
      </c>
    </row>
    <row r="12" spans="3:91" x14ac:dyDescent="0.2">
      <c r="C12" s="72">
        <v>1</v>
      </c>
      <c r="D12" s="75"/>
      <c r="E12" s="75"/>
      <c r="F12" s="75"/>
      <c r="G12" s="75"/>
      <c r="H12" s="75"/>
      <c r="I12" s="103"/>
      <c r="J12" s="104"/>
      <c r="K12" s="104"/>
      <c r="L12" s="104"/>
      <c r="M12" s="104"/>
      <c r="N12" s="104"/>
      <c r="O12" s="104"/>
      <c r="P12" s="105"/>
      <c r="Q12" s="76" t="s">
        <v>29</v>
      </c>
      <c r="R12" s="76"/>
      <c r="S12" s="76"/>
      <c r="T12" s="76"/>
      <c r="U12" s="76"/>
      <c r="V12" s="77" t="s">
        <v>224</v>
      </c>
      <c r="W12" s="78"/>
      <c r="X12" s="78"/>
      <c r="Y12" s="79"/>
      <c r="Z12" s="80" t="s">
        <v>30</v>
      </c>
      <c r="AA12" s="81"/>
      <c r="AB12" s="82"/>
      <c r="AC12" s="80" t="s">
        <v>32</v>
      </c>
      <c r="AD12" s="82"/>
      <c r="AE12" s="77" t="s">
        <v>34</v>
      </c>
      <c r="AF12" s="78"/>
      <c r="AG12" s="79"/>
      <c r="AH12" s="83" t="e">
        <f>AE16/AE13-1</f>
        <v>#DIV/0!</v>
      </c>
      <c r="AI12" s="83"/>
      <c r="AJ12" s="83"/>
      <c r="AK12" s="91" t="e">
        <f>(AE16-AE13)*Z16</f>
        <v>#DIV/0!</v>
      </c>
      <c r="AL12" s="91"/>
      <c r="AM12" s="91"/>
      <c r="AN12" s="91"/>
      <c r="AO12" s="91" t="e">
        <f>AK12/2-AS15</f>
        <v>#DIV/0!</v>
      </c>
      <c r="AP12" s="91"/>
      <c r="AQ12" s="91"/>
      <c r="AR12" s="91"/>
      <c r="AS12" s="92"/>
      <c r="AT12" s="93"/>
      <c r="AU12" s="93"/>
      <c r="AV12" s="93"/>
    </row>
    <row r="13" spans="3:91" x14ac:dyDescent="0.2">
      <c r="C13" s="73"/>
      <c r="D13" s="75"/>
      <c r="E13" s="75"/>
      <c r="F13" s="75"/>
      <c r="G13" s="75"/>
      <c r="H13" s="75"/>
      <c r="I13" s="106"/>
      <c r="J13" s="107"/>
      <c r="K13" s="107"/>
      <c r="L13" s="107"/>
      <c r="M13" s="107"/>
      <c r="N13" s="107"/>
      <c r="O13" s="107"/>
      <c r="P13" s="108"/>
      <c r="Q13" s="87"/>
      <c r="R13" s="87"/>
      <c r="S13" s="87"/>
      <c r="T13" s="87"/>
      <c r="U13" s="87"/>
      <c r="V13" s="88"/>
      <c r="W13" s="89"/>
      <c r="X13" s="89"/>
      <c r="Y13" s="90"/>
      <c r="Z13" s="94"/>
      <c r="AA13" s="95"/>
      <c r="AB13" s="96"/>
      <c r="AC13" s="97"/>
      <c r="AD13" s="98"/>
      <c r="AE13" s="99" t="e">
        <f>V13/Z13</f>
        <v>#DIV/0!</v>
      </c>
      <c r="AF13" s="100"/>
      <c r="AG13" s="101"/>
      <c r="AH13" s="83"/>
      <c r="AI13" s="83"/>
      <c r="AJ13" s="83"/>
      <c r="AK13" s="91"/>
      <c r="AL13" s="91"/>
      <c r="AM13" s="91"/>
      <c r="AN13" s="91"/>
      <c r="AO13" s="91"/>
      <c r="AP13" s="91"/>
      <c r="AQ13" s="91"/>
      <c r="AR13" s="91"/>
      <c r="AS13" s="92"/>
      <c r="AT13" s="93"/>
      <c r="AU13" s="93"/>
      <c r="AV13" s="93"/>
    </row>
    <row r="14" spans="3:91" x14ac:dyDescent="0.2">
      <c r="C14" s="73"/>
      <c r="D14" s="75"/>
      <c r="E14" s="75"/>
      <c r="F14" s="75"/>
      <c r="G14" s="75"/>
      <c r="H14" s="75"/>
      <c r="I14" s="106"/>
      <c r="J14" s="107"/>
      <c r="K14" s="107"/>
      <c r="L14" s="107"/>
      <c r="M14" s="107"/>
      <c r="N14" s="107"/>
      <c r="O14" s="107"/>
      <c r="P14" s="108"/>
      <c r="Q14" s="80" t="s">
        <v>31</v>
      </c>
      <c r="R14" s="81"/>
      <c r="S14" s="81"/>
      <c r="T14" s="81"/>
      <c r="U14" s="81"/>
      <c r="V14" s="81"/>
      <c r="W14" s="81"/>
      <c r="X14" s="81"/>
      <c r="Y14" s="81"/>
      <c r="Z14" s="81"/>
      <c r="AA14" s="81"/>
      <c r="AB14" s="81"/>
      <c r="AC14" s="81"/>
      <c r="AD14" s="81"/>
      <c r="AE14" s="81"/>
      <c r="AF14" s="81"/>
      <c r="AG14" s="82"/>
      <c r="AH14" s="83"/>
      <c r="AI14" s="83"/>
      <c r="AJ14" s="83"/>
      <c r="AK14" s="91"/>
      <c r="AL14" s="91"/>
      <c r="AM14" s="91"/>
      <c r="AN14" s="91"/>
      <c r="AO14" s="91"/>
      <c r="AP14" s="91"/>
      <c r="AQ14" s="91"/>
      <c r="AR14" s="91"/>
      <c r="AS14" s="102" t="s">
        <v>207</v>
      </c>
      <c r="AT14" s="102"/>
      <c r="AU14" s="102"/>
      <c r="AV14" s="102"/>
    </row>
    <row r="15" spans="3:91" x14ac:dyDescent="0.2">
      <c r="C15" s="73"/>
      <c r="D15" s="75"/>
      <c r="E15" s="75"/>
      <c r="F15" s="75"/>
      <c r="G15" s="75"/>
      <c r="H15" s="75"/>
      <c r="I15" s="106"/>
      <c r="J15" s="107"/>
      <c r="K15" s="107"/>
      <c r="L15" s="107"/>
      <c r="M15" s="107"/>
      <c r="N15" s="107"/>
      <c r="O15" s="107"/>
      <c r="P15" s="108"/>
      <c r="Q15" s="76" t="s">
        <v>29</v>
      </c>
      <c r="R15" s="76"/>
      <c r="S15" s="76"/>
      <c r="T15" s="76"/>
      <c r="U15" s="76"/>
      <c r="V15" s="77" t="s">
        <v>224</v>
      </c>
      <c r="W15" s="78"/>
      <c r="X15" s="78"/>
      <c r="Y15" s="79"/>
      <c r="Z15" s="81" t="s">
        <v>30</v>
      </c>
      <c r="AA15" s="81"/>
      <c r="AB15" s="82"/>
      <c r="AC15" s="80" t="s">
        <v>32</v>
      </c>
      <c r="AD15" s="82"/>
      <c r="AE15" s="77" t="s">
        <v>34</v>
      </c>
      <c r="AF15" s="78"/>
      <c r="AG15" s="79"/>
      <c r="AH15" s="83"/>
      <c r="AI15" s="83"/>
      <c r="AJ15" s="83"/>
      <c r="AK15" s="91"/>
      <c r="AL15" s="91"/>
      <c r="AM15" s="91"/>
      <c r="AN15" s="91"/>
      <c r="AO15" s="91"/>
      <c r="AP15" s="91"/>
      <c r="AQ15" s="91"/>
      <c r="AR15" s="91"/>
      <c r="AS15" s="85"/>
      <c r="AT15" s="86"/>
      <c r="AU15" s="86"/>
      <c r="AV15" s="86"/>
    </row>
    <row r="16" spans="3:91" x14ac:dyDescent="0.2">
      <c r="C16" s="74"/>
      <c r="D16" s="75"/>
      <c r="E16" s="75"/>
      <c r="F16" s="75"/>
      <c r="G16" s="75"/>
      <c r="H16" s="75"/>
      <c r="I16" s="109"/>
      <c r="J16" s="110"/>
      <c r="K16" s="110"/>
      <c r="L16" s="110"/>
      <c r="M16" s="110"/>
      <c r="N16" s="110"/>
      <c r="O16" s="110"/>
      <c r="P16" s="111"/>
      <c r="Q16" s="87"/>
      <c r="R16" s="87"/>
      <c r="S16" s="87"/>
      <c r="T16" s="87"/>
      <c r="U16" s="87"/>
      <c r="V16" s="88"/>
      <c r="W16" s="89"/>
      <c r="X16" s="89"/>
      <c r="Y16" s="90"/>
      <c r="Z16" s="94"/>
      <c r="AA16" s="95"/>
      <c r="AB16" s="96"/>
      <c r="AC16" s="97"/>
      <c r="AD16" s="98"/>
      <c r="AE16" s="99" t="e">
        <f>V16/Z16</f>
        <v>#DIV/0!</v>
      </c>
      <c r="AF16" s="100"/>
      <c r="AG16" s="101"/>
      <c r="AH16" s="83"/>
      <c r="AI16" s="83"/>
      <c r="AJ16" s="83"/>
      <c r="AK16" s="91"/>
      <c r="AL16" s="91"/>
      <c r="AM16" s="91"/>
      <c r="AN16" s="91"/>
      <c r="AO16" s="91"/>
      <c r="AP16" s="91"/>
      <c r="AQ16" s="91"/>
      <c r="AR16" s="91"/>
      <c r="AS16" s="85"/>
      <c r="AT16" s="86"/>
      <c r="AU16" s="86"/>
      <c r="AV16" s="86"/>
    </row>
    <row r="17" spans="3:49" x14ac:dyDescent="0.2">
      <c r="C17" s="72">
        <v>2</v>
      </c>
      <c r="D17" s="103"/>
      <c r="E17" s="104"/>
      <c r="F17" s="104"/>
      <c r="G17" s="104"/>
      <c r="H17" s="105"/>
      <c r="I17" s="103"/>
      <c r="J17" s="104"/>
      <c r="K17" s="104"/>
      <c r="L17" s="104"/>
      <c r="M17" s="104"/>
      <c r="N17" s="104"/>
      <c r="O17" s="104"/>
      <c r="P17" s="105"/>
      <c r="Q17" s="76" t="s">
        <v>28</v>
      </c>
      <c r="R17" s="76"/>
      <c r="S17" s="76"/>
      <c r="T17" s="76"/>
      <c r="U17" s="76"/>
      <c r="V17" s="76"/>
      <c r="W17" s="76"/>
      <c r="X17" s="76"/>
      <c r="Y17" s="76"/>
      <c r="Z17" s="76"/>
      <c r="AA17" s="76"/>
      <c r="AB17" s="76"/>
      <c r="AC17" s="76"/>
      <c r="AD17" s="76"/>
      <c r="AE17" s="76"/>
      <c r="AF17" s="76"/>
      <c r="AG17" s="76"/>
      <c r="AH17" s="76" t="s">
        <v>33</v>
      </c>
      <c r="AI17" s="76"/>
      <c r="AJ17" s="76"/>
      <c r="AK17" s="76" t="s">
        <v>40</v>
      </c>
      <c r="AL17" s="76"/>
      <c r="AM17" s="76"/>
      <c r="AN17" s="76"/>
      <c r="AO17" s="84" t="s">
        <v>41</v>
      </c>
      <c r="AP17" s="84"/>
      <c r="AQ17" s="84"/>
      <c r="AR17" s="84"/>
      <c r="AS17" s="71" t="s">
        <v>204</v>
      </c>
      <c r="AT17" s="71"/>
      <c r="AU17" s="71"/>
      <c r="AV17" s="71"/>
    </row>
    <row r="18" spans="3:49" x14ac:dyDescent="0.2">
      <c r="C18" s="73"/>
      <c r="D18" s="106"/>
      <c r="E18" s="107"/>
      <c r="F18" s="107"/>
      <c r="G18" s="107"/>
      <c r="H18" s="108"/>
      <c r="I18" s="106"/>
      <c r="J18" s="107"/>
      <c r="K18" s="107"/>
      <c r="L18" s="107"/>
      <c r="M18" s="107"/>
      <c r="N18" s="107"/>
      <c r="O18" s="107"/>
      <c r="P18" s="108"/>
      <c r="Q18" s="76" t="s">
        <v>29</v>
      </c>
      <c r="R18" s="76"/>
      <c r="S18" s="76"/>
      <c r="T18" s="76"/>
      <c r="U18" s="76"/>
      <c r="V18" s="77" t="s">
        <v>224</v>
      </c>
      <c r="W18" s="78"/>
      <c r="X18" s="78"/>
      <c r="Y18" s="79"/>
      <c r="Z18" s="80" t="s">
        <v>30</v>
      </c>
      <c r="AA18" s="81"/>
      <c r="AB18" s="82"/>
      <c r="AC18" s="80" t="s">
        <v>32</v>
      </c>
      <c r="AD18" s="82"/>
      <c r="AE18" s="77" t="s">
        <v>34</v>
      </c>
      <c r="AF18" s="78"/>
      <c r="AG18" s="79"/>
      <c r="AH18" s="112" t="e">
        <f>AE22/AE19-1</f>
        <v>#DIV/0!</v>
      </c>
      <c r="AI18" s="113"/>
      <c r="AJ18" s="114"/>
      <c r="AK18" s="121" t="e">
        <f>(AE22-AE19)*Z22</f>
        <v>#DIV/0!</v>
      </c>
      <c r="AL18" s="122"/>
      <c r="AM18" s="122"/>
      <c r="AN18" s="123"/>
      <c r="AO18" s="121" t="e">
        <f>AK18/2-AS21</f>
        <v>#DIV/0!</v>
      </c>
      <c r="AP18" s="122"/>
      <c r="AQ18" s="122"/>
      <c r="AR18" s="123"/>
      <c r="AS18" s="92"/>
      <c r="AT18" s="93"/>
      <c r="AU18" s="93"/>
      <c r="AV18" s="93"/>
    </row>
    <row r="19" spans="3:49" x14ac:dyDescent="0.2">
      <c r="C19" s="73"/>
      <c r="D19" s="106"/>
      <c r="E19" s="107"/>
      <c r="F19" s="107"/>
      <c r="G19" s="107"/>
      <c r="H19" s="108"/>
      <c r="I19" s="106"/>
      <c r="J19" s="107"/>
      <c r="K19" s="107"/>
      <c r="L19" s="107"/>
      <c r="M19" s="107"/>
      <c r="N19" s="107"/>
      <c r="O19" s="107"/>
      <c r="P19" s="108"/>
      <c r="Q19" s="87"/>
      <c r="R19" s="87"/>
      <c r="S19" s="87"/>
      <c r="T19" s="87"/>
      <c r="U19" s="87"/>
      <c r="V19" s="88"/>
      <c r="W19" s="89"/>
      <c r="X19" s="89"/>
      <c r="Y19" s="90"/>
      <c r="Z19" s="94"/>
      <c r="AA19" s="95"/>
      <c r="AB19" s="96"/>
      <c r="AC19" s="97"/>
      <c r="AD19" s="98"/>
      <c r="AE19" s="99" t="e">
        <f>V19/Z19</f>
        <v>#DIV/0!</v>
      </c>
      <c r="AF19" s="100"/>
      <c r="AG19" s="101"/>
      <c r="AH19" s="115"/>
      <c r="AI19" s="116"/>
      <c r="AJ19" s="117"/>
      <c r="AK19" s="124"/>
      <c r="AL19" s="125"/>
      <c r="AM19" s="125"/>
      <c r="AN19" s="126"/>
      <c r="AO19" s="124"/>
      <c r="AP19" s="125"/>
      <c r="AQ19" s="125"/>
      <c r="AR19" s="126"/>
      <c r="AS19" s="92"/>
      <c r="AT19" s="93"/>
      <c r="AU19" s="93"/>
      <c r="AV19" s="93"/>
    </row>
    <row r="20" spans="3:49" x14ac:dyDescent="0.2">
      <c r="C20" s="73"/>
      <c r="D20" s="106"/>
      <c r="E20" s="107"/>
      <c r="F20" s="107"/>
      <c r="G20" s="107"/>
      <c r="H20" s="108"/>
      <c r="I20" s="106"/>
      <c r="J20" s="107"/>
      <c r="K20" s="107"/>
      <c r="L20" s="107"/>
      <c r="M20" s="107"/>
      <c r="N20" s="107"/>
      <c r="O20" s="107"/>
      <c r="P20" s="108"/>
      <c r="Q20" s="80" t="s">
        <v>31</v>
      </c>
      <c r="R20" s="81"/>
      <c r="S20" s="81"/>
      <c r="T20" s="81"/>
      <c r="U20" s="81"/>
      <c r="V20" s="81"/>
      <c r="W20" s="81"/>
      <c r="X20" s="81"/>
      <c r="Y20" s="81"/>
      <c r="Z20" s="81"/>
      <c r="AA20" s="81"/>
      <c r="AB20" s="81"/>
      <c r="AC20" s="81"/>
      <c r="AD20" s="81"/>
      <c r="AE20" s="81"/>
      <c r="AF20" s="81"/>
      <c r="AG20" s="82"/>
      <c r="AH20" s="115"/>
      <c r="AI20" s="116"/>
      <c r="AJ20" s="117"/>
      <c r="AK20" s="124"/>
      <c r="AL20" s="125"/>
      <c r="AM20" s="125"/>
      <c r="AN20" s="126"/>
      <c r="AO20" s="124"/>
      <c r="AP20" s="125"/>
      <c r="AQ20" s="125"/>
      <c r="AR20" s="126"/>
      <c r="AS20" s="102" t="s">
        <v>207</v>
      </c>
      <c r="AT20" s="102"/>
      <c r="AU20" s="102"/>
      <c r="AV20" s="102"/>
    </row>
    <row r="21" spans="3:49" x14ac:dyDescent="0.2">
      <c r="C21" s="73"/>
      <c r="D21" s="106"/>
      <c r="E21" s="107"/>
      <c r="F21" s="107"/>
      <c r="G21" s="107"/>
      <c r="H21" s="108"/>
      <c r="I21" s="106"/>
      <c r="J21" s="107"/>
      <c r="K21" s="107"/>
      <c r="L21" s="107"/>
      <c r="M21" s="107"/>
      <c r="N21" s="107"/>
      <c r="O21" s="107"/>
      <c r="P21" s="108"/>
      <c r="Q21" s="76" t="s">
        <v>29</v>
      </c>
      <c r="R21" s="76"/>
      <c r="S21" s="76"/>
      <c r="T21" s="76"/>
      <c r="U21" s="76"/>
      <c r="V21" s="77" t="s">
        <v>224</v>
      </c>
      <c r="W21" s="78"/>
      <c r="X21" s="78"/>
      <c r="Y21" s="79"/>
      <c r="Z21" s="81" t="s">
        <v>30</v>
      </c>
      <c r="AA21" s="81"/>
      <c r="AB21" s="82"/>
      <c r="AC21" s="80" t="s">
        <v>32</v>
      </c>
      <c r="AD21" s="82"/>
      <c r="AE21" s="77" t="s">
        <v>34</v>
      </c>
      <c r="AF21" s="78"/>
      <c r="AG21" s="79"/>
      <c r="AH21" s="115"/>
      <c r="AI21" s="116"/>
      <c r="AJ21" s="117"/>
      <c r="AK21" s="124"/>
      <c r="AL21" s="125"/>
      <c r="AM21" s="125"/>
      <c r="AN21" s="126"/>
      <c r="AO21" s="124"/>
      <c r="AP21" s="125"/>
      <c r="AQ21" s="125"/>
      <c r="AR21" s="126"/>
      <c r="AS21" s="85"/>
      <c r="AT21" s="86"/>
      <c r="AU21" s="86"/>
      <c r="AV21" s="86"/>
    </row>
    <row r="22" spans="3:49" x14ac:dyDescent="0.2">
      <c r="C22" s="74"/>
      <c r="D22" s="109"/>
      <c r="E22" s="110"/>
      <c r="F22" s="110"/>
      <c r="G22" s="110"/>
      <c r="H22" s="111"/>
      <c r="I22" s="109"/>
      <c r="J22" s="110"/>
      <c r="K22" s="110"/>
      <c r="L22" s="110"/>
      <c r="M22" s="110"/>
      <c r="N22" s="110"/>
      <c r="O22" s="110"/>
      <c r="P22" s="111"/>
      <c r="Q22" s="87"/>
      <c r="R22" s="87"/>
      <c r="S22" s="87"/>
      <c r="T22" s="87"/>
      <c r="U22" s="87"/>
      <c r="V22" s="88"/>
      <c r="W22" s="89"/>
      <c r="X22" s="89"/>
      <c r="Y22" s="90"/>
      <c r="Z22" s="94"/>
      <c r="AA22" s="95"/>
      <c r="AB22" s="96"/>
      <c r="AC22" s="97"/>
      <c r="AD22" s="98"/>
      <c r="AE22" s="99" t="e">
        <f>V22/Z22</f>
        <v>#DIV/0!</v>
      </c>
      <c r="AF22" s="100"/>
      <c r="AG22" s="101"/>
      <c r="AH22" s="118"/>
      <c r="AI22" s="119"/>
      <c r="AJ22" s="120"/>
      <c r="AK22" s="127"/>
      <c r="AL22" s="128"/>
      <c r="AM22" s="128"/>
      <c r="AN22" s="129"/>
      <c r="AO22" s="127"/>
      <c r="AP22" s="128"/>
      <c r="AQ22" s="128"/>
      <c r="AR22" s="129"/>
      <c r="AS22" s="85"/>
      <c r="AT22" s="86"/>
      <c r="AU22" s="86"/>
      <c r="AV22" s="86"/>
    </row>
    <row r="23" spans="3:49" x14ac:dyDescent="0.2">
      <c r="C23" s="72">
        <v>3</v>
      </c>
      <c r="D23" s="103"/>
      <c r="E23" s="104"/>
      <c r="F23" s="104"/>
      <c r="G23" s="104"/>
      <c r="H23" s="105"/>
      <c r="I23" s="103"/>
      <c r="J23" s="104"/>
      <c r="K23" s="104"/>
      <c r="L23" s="104"/>
      <c r="M23" s="104"/>
      <c r="N23" s="104"/>
      <c r="O23" s="104"/>
      <c r="P23" s="105"/>
      <c r="Q23" s="76" t="s">
        <v>28</v>
      </c>
      <c r="R23" s="76"/>
      <c r="S23" s="76"/>
      <c r="T23" s="76"/>
      <c r="U23" s="76"/>
      <c r="V23" s="76"/>
      <c r="W23" s="76"/>
      <c r="X23" s="76"/>
      <c r="Y23" s="76"/>
      <c r="Z23" s="76"/>
      <c r="AA23" s="76"/>
      <c r="AB23" s="76"/>
      <c r="AC23" s="76"/>
      <c r="AD23" s="76"/>
      <c r="AE23" s="76"/>
      <c r="AF23" s="76"/>
      <c r="AG23" s="76"/>
      <c r="AH23" s="76" t="s">
        <v>33</v>
      </c>
      <c r="AI23" s="76"/>
      <c r="AJ23" s="76"/>
      <c r="AK23" s="76" t="s">
        <v>40</v>
      </c>
      <c r="AL23" s="76"/>
      <c r="AM23" s="76"/>
      <c r="AN23" s="76"/>
      <c r="AO23" s="84" t="s">
        <v>41</v>
      </c>
      <c r="AP23" s="84"/>
      <c r="AQ23" s="84"/>
      <c r="AR23" s="84"/>
      <c r="AS23" s="71" t="s">
        <v>204</v>
      </c>
      <c r="AT23" s="71"/>
      <c r="AU23" s="71"/>
      <c r="AV23" s="71"/>
    </row>
    <row r="24" spans="3:49" x14ac:dyDescent="0.2">
      <c r="C24" s="73"/>
      <c r="D24" s="106"/>
      <c r="E24" s="107"/>
      <c r="F24" s="107"/>
      <c r="G24" s="107"/>
      <c r="H24" s="108"/>
      <c r="I24" s="106"/>
      <c r="J24" s="107"/>
      <c r="K24" s="107"/>
      <c r="L24" s="107"/>
      <c r="M24" s="107"/>
      <c r="N24" s="107"/>
      <c r="O24" s="107"/>
      <c r="P24" s="108"/>
      <c r="Q24" s="76" t="s">
        <v>29</v>
      </c>
      <c r="R24" s="76"/>
      <c r="S24" s="76"/>
      <c r="T24" s="76"/>
      <c r="U24" s="76"/>
      <c r="V24" s="77" t="s">
        <v>224</v>
      </c>
      <c r="W24" s="78"/>
      <c r="X24" s="78"/>
      <c r="Y24" s="79"/>
      <c r="Z24" s="80" t="s">
        <v>30</v>
      </c>
      <c r="AA24" s="81"/>
      <c r="AB24" s="82"/>
      <c r="AC24" s="80" t="s">
        <v>32</v>
      </c>
      <c r="AD24" s="82"/>
      <c r="AE24" s="77" t="s">
        <v>34</v>
      </c>
      <c r="AF24" s="78"/>
      <c r="AG24" s="79"/>
      <c r="AH24" s="112" t="e">
        <f>AE28/AE25-1</f>
        <v>#DIV/0!</v>
      </c>
      <c r="AI24" s="113"/>
      <c r="AJ24" s="114"/>
      <c r="AK24" s="121" t="e">
        <f>(AE28-AE25)*Z28</f>
        <v>#DIV/0!</v>
      </c>
      <c r="AL24" s="122"/>
      <c r="AM24" s="122"/>
      <c r="AN24" s="123"/>
      <c r="AO24" s="121" t="e">
        <f>AK24/2-AS27</f>
        <v>#DIV/0!</v>
      </c>
      <c r="AP24" s="122"/>
      <c r="AQ24" s="122"/>
      <c r="AR24" s="123"/>
      <c r="AS24" s="92"/>
      <c r="AT24" s="93"/>
      <c r="AU24" s="93"/>
      <c r="AV24" s="93"/>
    </row>
    <row r="25" spans="3:49" x14ac:dyDescent="0.2">
      <c r="C25" s="73"/>
      <c r="D25" s="106"/>
      <c r="E25" s="107"/>
      <c r="F25" s="107"/>
      <c r="G25" s="107"/>
      <c r="H25" s="108"/>
      <c r="I25" s="106"/>
      <c r="J25" s="107"/>
      <c r="K25" s="107"/>
      <c r="L25" s="107"/>
      <c r="M25" s="107"/>
      <c r="N25" s="107"/>
      <c r="O25" s="107"/>
      <c r="P25" s="108"/>
      <c r="Q25" s="87"/>
      <c r="R25" s="87"/>
      <c r="S25" s="87"/>
      <c r="T25" s="87"/>
      <c r="U25" s="87"/>
      <c r="V25" s="88"/>
      <c r="W25" s="89"/>
      <c r="X25" s="89"/>
      <c r="Y25" s="90"/>
      <c r="Z25" s="94"/>
      <c r="AA25" s="95"/>
      <c r="AB25" s="96"/>
      <c r="AC25" s="97"/>
      <c r="AD25" s="98"/>
      <c r="AE25" s="99" t="e">
        <f>V25/Z25</f>
        <v>#DIV/0!</v>
      </c>
      <c r="AF25" s="100"/>
      <c r="AG25" s="101"/>
      <c r="AH25" s="115"/>
      <c r="AI25" s="116"/>
      <c r="AJ25" s="117"/>
      <c r="AK25" s="124"/>
      <c r="AL25" s="125"/>
      <c r="AM25" s="125"/>
      <c r="AN25" s="126"/>
      <c r="AO25" s="124"/>
      <c r="AP25" s="125"/>
      <c r="AQ25" s="125"/>
      <c r="AR25" s="126"/>
      <c r="AS25" s="92"/>
      <c r="AT25" s="93"/>
      <c r="AU25" s="93"/>
      <c r="AV25" s="93"/>
    </row>
    <row r="26" spans="3:49" x14ac:dyDescent="0.2">
      <c r="C26" s="73"/>
      <c r="D26" s="106"/>
      <c r="E26" s="107"/>
      <c r="F26" s="107"/>
      <c r="G26" s="107"/>
      <c r="H26" s="108"/>
      <c r="I26" s="106"/>
      <c r="J26" s="107"/>
      <c r="K26" s="107"/>
      <c r="L26" s="107"/>
      <c r="M26" s="107"/>
      <c r="N26" s="107"/>
      <c r="O26" s="107"/>
      <c r="P26" s="108"/>
      <c r="Q26" s="80" t="s">
        <v>31</v>
      </c>
      <c r="R26" s="81"/>
      <c r="S26" s="81"/>
      <c r="T26" s="81"/>
      <c r="U26" s="81"/>
      <c r="V26" s="81"/>
      <c r="W26" s="81"/>
      <c r="X26" s="81"/>
      <c r="Y26" s="81"/>
      <c r="Z26" s="81"/>
      <c r="AA26" s="81"/>
      <c r="AB26" s="81"/>
      <c r="AC26" s="81"/>
      <c r="AD26" s="81"/>
      <c r="AE26" s="81"/>
      <c r="AF26" s="81"/>
      <c r="AG26" s="82"/>
      <c r="AH26" s="115"/>
      <c r="AI26" s="116"/>
      <c r="AJ26" s="117"/>
      <c r="AK26" s="124"/>
      <c r="AL26" s="125"/>
      <c r="AM26" s="125"/>
      <c r="AN26" s="126"/>
      <c r="AO26" s="124"/>
      <c r="AP26" s="125"/>
      <c r="AQ26" s="125"/>
      <c r="AR26" s="126"/>
      <c r="AS26" s="15" t="s">
        <v>207</v>
      </c>
      <c r="AT26" s="15"/>
      <c r="AU26" s="15"/>
      <c r="AV26" s="15"/>
      <c r="AW26" s="60"/>
    </row>
    <row r="27" spans="3:49" x14ac:dyDescent="0.2">
      <c r="C27" s="73"/>
      <c r="D27" s="106"/>
      <c r="E27" s="107"/>
      <c r="F27" s="107"/>
      <c r="G27" s="107"/>
      <c r="H27" s="108"/>
      <c r="I27" s="106"/>
      <c r="J27" s="107"/>
      <c r="K27" s="107"/>
      <c r="L27" s="107"/>
      <c r="M27" s="107"/>
      <c r="N27" s="107"/>
      <c r="O27" s="107"/>
      <c r="P27" s="108"/>
      <c r="Q27" s="76" t="s">
        <v>29</v>
      </c>
      <c r="R27" s="76"/>
      <c r="S27" s="76"/>
      <c r="T27" s="76"/>
      <c r="U27" s="76"/>
      <c r="V27" s="77" t="s">
        <v>224</v>
      </c>
      <c r="W27" s="78"/>
      <c r="X27" s="78"/>
      <c r="Y27" s="79"/>
      <c r="Z27" s="81" t="s">
        <v>30</v>
      </c>
      <c r="AA27" s="81"/>
      <c r="AB27" s="82"/>
      <c r="AC27" s="80" t="s">
        <v>32</v>
      </c>
      <c r="AD27" s="82"/>
      <c r="AE27" s="77" t="s">
        <v>34</v>
      </c>
      <c r="AF27" s="78"/>
      <c r="AG27" s="79"/>
      <c r="AH27" s="115"/>
      <c r="AI27" s="116"/>
      <c r="AJ27" s="117"/>
      <c r="AK27" s="124"/>
      <c r="AL27" s="125"/>
      <c r="AM27" s="125"/>
      <c r="AN27" s="126"/>
      <c r="AO27" s="124"/>
      <c r="AP27" s="125"/>
      <c r="AQ27" s="125"/>
      <c r="AR27" s="126"/>
      <c r="AS27" s="85"/>
      <c r="AT27" s="86"/>
      <c r="AU27" s="86"/>
      <c r="AV27" s="86"/>
    </row>
    <row r="28" spans="3:49" x14ac:dyDescent="0.2">
      <c r="C28" s="74"/>
      <c r="D28" s="109"/>
      <c r="E28" s="110"/>
      <c r="F28" s="110"/>
      <c r="G28" s="110"/>
      <c r="H28" s="111"/>
      <c r="I28" s="109"/>
      <c r="J28" s="110"/>
      <c r="K28" s="110"/>
      <c r="L28" s="110"/>
      <c r="M28" s="110"/>
      <c r="N28" s="110"/>
      <c r="O28" s="110"/>
      <c r="P28" s="111"/>
      <c r="Q28" s="87"/>
      <c r="R28" s="87"/>
      <c r="S28" s="87"/>
      <c r="T28" s="87"/>
      <c r="U28" s="87"/>
      <c r="V28" s="88"/>
      <c r="W28" s="89"/>
      <c r="X28" s="89"/>
      <c r="Y28" s="90"/>
      <c r="Z28" s="94"/>
      <c r="AA28" s="95"/>
      <c r="AB28" s="96"/>
      <c r="AC28" s="97"/>
      <c r="AD28" s="98"/>
      <c r="AE28" s="99" t="e">
        <f>V28/Z28</f>
        <v>#DIV/0!</v>
      </c>
      <c r="AF28" s="100"/>
      <c r="AG28" s="101"/>
      <c r="AH28" s="118"/>
      <c r="AI28" s="119"/>
      <c r="AJ28" s="120"/>
      <c r="AK28" s="127"/>
      <c r="AL28" s="128"/>
      <c r="AM28" s="128"/>
      <c r="AN28" s="129"/>
      <c r="AO28" s="127"/>
      <c r="AP28" s="128"/>
      <c r="AQ28" s="128"/>
      <c r="AR28" s="129"/>
      <c r="AS28" s="85"/>
      <c r="AT28" s="86"/>
      <c r="AU28" s="86"/>
      <c r="AV28" s="86"/>
    </row>
    <row r="29" spans="3:49" x14ac:dyDescent="0.2">
      <c r="C29" s="72">
        <v>4</v>
      </c>
      <c r="D29" s="103"/>
      <c r="E29" s="104"/>
      <c r="F29" s="104"/>
      <c r="G29" s="104"/>
      <c r="H29" s="105"/>
      <c r="I29" s="103"/>
      <c r="J29" s="104"/>
      <c r="K29" s="104"/>
      <c r="L29" s="104"/>
      <c r="M29" s="104"/>
      <c r="N29" s="104"/>
      <c r="O29" s="104"/>
      <c r="P29" s="105"/>
      <c r="Q29" s="76" t="s">
        <v>28</v>
      </c>
      <c r="R29" s="76"/>
      <c r="S29" s="76"/>
      <c r="T29" s="76"/>
      <c r="U29" s="76"/>
      <c r="V29" s="76"/>
      <c r="W29" s="76"/>
      <c r="X29" s="76"/>
      <c r="Y29" s="76"/>
      <c r="Z29" s="76"/>
      <c r="AA29" s="76"/>
      <c r="AB29" s="76"/>
      <c r="AC29" s="76"/>
      <c r="AD29" s="76"/>
      <c r="AE29" s="76"/>
      <c r="AF29" s="76"/>
      <c r="AG29" s="76"/>
      <c r="AH29" s="76" t="s">
        <v>33</v>
      </c>
      <c r="AI29" s="76"/>
      <c r="AJ29" s="76"/>
      <c r="AK29" s="76" t="s">
        <v>40</v>
      </c>
      <c r="AL29" s="76"/>
      <c r="AM29" s="76"/>
      <c r="AN29" s="76"/>
      <c r="AO29" s="84" t="s">
        <v>41</v>
      </c>
      <c r="AP29" s="84"/>
      <c r="AQ29" s="84"/>
      <c r="AR29" s="84"/>
      <c r="AS29" s="130" t="s">
        <v>204</v>
      </c>
      <c r="AT29" s="131"/>
      <c r="AU29" s="131"/>
      <c r="AV29" s="132"/>
    </row>
    <row r="30" spans="3:49" x14ac:dyDescent="0.2">
      <c r="C30" s="73"/>
      <c r="D30" s="106"/>
      <c r="E30" s="107"/>
      <c r="F30" s="107"/>
      <c r="G30" s="107"/>
      <c r="H30" s="108"/>
      <c r="I30" s="106"/>
      <c r="J30" s="107"/>
      <c r="K30" s="107"/>
      <c r="L30" s="107"/>
      <c r="M30" s="107"/>
      <c r="N30" s="107"/>
      <c r="O30" s="107"/>
      <c r="P30" s="108"/>
      <c r="Q30" s="76" t="s">
        <v>29</v>
      </c>
      <c r="R30" s="76"/>
      <c r="S30" s="76"/>
      <c r="T30" s="76"/>
      <c r="U30" s="76"/>
      <c r="V30" s="77" t="s">
        <v>224</v>
      </c>
      <c r="W30" s="78"/>
      <c r="X30" s="78"/>
      <c r="Y30" s="79"/>
      <c r="Z30" s="80" t="s">
        <v>30</v>
      </c>
      <c r="AA30" s="81"/>
      <c r="AB30" s="82"/>
      <c r="AC30" s="80" t="s">
        <v>32</v>
      </c>
      <c r="AD30" s="82"/>
      <c r="AE30" s="77" t="s">
        <v>34</v>
      </c>
      <c r="AF30" s="78"/>
      <c r="AG30" s="79"/>
      <c r="AH30" s="112" t="e">
        <f>AE34/AE31-1</f>
        <v>#DIV/0!</v>
      </c>
      <c r="AI30" s="113"/>
      <c r="AJ30" s="114"/>
      <c r="AK30" s="121" t="e">
        <f>(AE34-AE31)*Z34</f>
        <v>#DIV/0!</v>
      </c>
      <c r="AL30" s="122"/>
      <c r="AM30" s="122"/>
      <c r="AN30" s="123"/>
      <c r="AO30" s="121" t="e">
        <f>AK30/2-AS33</f>
        <v>#DIV/0!</v>
      </c>
      <c r="AP30" s="122"/>
      <c r="AQ30" s="122"/>
      <c r="AR30" s="123"/>
      <c r="AS30" s="92"/>
      <c r="AT30" s="93"/>
      <c r="AU30" s="93"/>
      <c r="AV30" s="93"/>
    </row>
    <row r="31" spans="3:49" x14ac:dyDescent="0.2">
      <c r="C31" s="73"/>
      <c r="D31" s="106"/>
      <c r="E31" s="107"/>
      <c r="F31" s="107"/>
      <c r="G31" s="107"/>
      <c r="H31" s="108"/>
      <c r="I31" s="106"/>
      <c r="J31" s="107"/>
      <c r="K31" s="107"/>
      <c r="L31" s="107"/>
      <c r="M31" s="107"/>
      <c r="N31" s="107"/>
      <c r="O31" s="107"/>
      <c r="P31" s="108"/>
      <c r="Q31" s="87"/>
      <c r="R31" s="87"/>
      <c r="S31" s="87"/>
      <c r="T31" s="87"/>
      <c r="U31" s="87"/>
      <c r="V31" s="88"/>
      <c r="W31" s="89"/>
      <c r="X31" s="89"/>
      <c r="Y31" s="90"/>
      <c r="Z31" s="94"/>
      <c r="AA31" s="95"/>
      <c r="AB31" s="96"/>
      <c r="AC31" s="97"/>
      <c r="AD31" s="98"/>
      <c r="AE31" s="99" t="e">
        <f>V31/Z31</f>
        <v>#DIV/0!</v>
      </c>
      <c r="AF31" s="100"/>
      <c r="AG31" s="101"/>
      <c r="AH31" s="115"/>
      <c r="AI31" s="116"/>
      <c r="AJ31" s="117"/>
      <c r="AK31" s="124"/>
      <c r="AL31" s="125"/>
      <c r="AM31" s="125"/>
      <c r="AN31" s="126"/>
      <c r="AO31" s="124"/>
      <c r="AP31" s="125"/>
      <c r="AQ31" s="125"/>
      <c r="AR31" s="126"/>
      <c r="AS31" s="92"/>
      <c r="AT31" s="93"/>
      <c r="AU31" s="93"/>
      <c r="AV31" s="93"/>
    </row>
    <row r="32" spans="3:49" x14ac:dyDescent="0.2">
      <c r="C32" s="73"/>
      <c r="D32" s="106"/>
      <c r="E32" s="107"/>
      <c r="F32" s="107"/>
      <c r="G32" s="107"/>
      <c r="H32" s="108"/>
      <c r="I32" s="106"/>
      <c r="J32" s="107"/>
      <c r="K32" s="107"/>
      <c r="L32" s="107"/>
      <c r="M32" s="107"/>
      <c r="N32" s="107"/>
      <c r="O32" s="107"/>
      <c r="P32" s="108"/>
      <c r="Q32" s="80" t="s">
        <v>31</v>
      </c>
      <c r="R32" s="81"/>
      <c r="S32" s="81"/>
      <c r="T32" s="81"/>
      <c r="U32" s="81"/>
      <c r="V32" s="81"/>
      <c r="W32" s="81"/>
      <c r="X32" s="81"/>
      <c r="Y32" s="81"/>
      <c r="Z32" s="81"/>
      <c r="AA32" s="81"/>
      <c r="AB32" s="81"/>
      <c r="AC32" s="81"/>
      <c r="AD32" s="81"/>
      <c r="AE32" s="81"/>
      <c r="AF32" s="81"/>
      <c r="AG32" s="82"/>
      <c r="AH32" s="115"/>
      <c r="AI32" s="116"/>
      <c r="AJ32" s="117"/>
      <c r="AK32" s="124"/>
      <c r="AL32" s="125"/>
      <c r="AM32" s="125"/>
      <c r="AN32" s="126"/>
      <c r="AO32" s="124"/>
      <c r="AP32" s="125"/>
      <c r="AQ32" s="125"/>
      <c r="AR32" s="126"/>
      <c r="AS32" s="102" t="s">
        <v>207</v>
      </c>
      <c r="AT32" s="102"/>
      <c r="AU32" s="102"/>
      <c r="AV32" s="102"/>
    </row>
    <row r="33" spans="3:48" x14ac:dyDescent="0.2">
      <c r="C33" s="73"/>
      <c r="D33" s="106"/>
      <c r="E33" s="107"/>
      <c r="F33" s="107"/>
      <c r="G33" s="107"/>
      <c r="H33" s="108"/>
      <c r="I33" s="106"/>
      <c r="J33" s="107"/>
      <c r="K33" s="107"/>
      <c r="L33" s="107"/>
      <c r="M33" s="107"/>
      <c r="N33" s="107"/>
      <c r="O33" s="107"/>
      <c r="P33" s="108"/>
      <c r="Q33" s="76" t="s">
        <v>29</v>
      </c>
      <c r="R33" s="76"/>
      <c r="S33" s="76"/>
      <c r="T33" s="76"/>
      <c r="U33" s="76"/>
      <c r="V33" s="77" t="s">
        <v>224</v>
      </c>
      <c r="W33" s="78"/>
      <c r="X33" s="78"/>
      <c r="Y33" s="79"/>
      <c r="Z33" s="81" t="s">
        <v>30</v>
      </c>
      <c r="AA33" s="81"/>
      <c r="AB33" s="82"/>
      <c r="AC33" s="80" t="s">
        <v>32</v>
      </c>
      <c r="AD33" s="82"/>
      <c r="AE33" s="77" t="s">
        <v>34</v>
      </c>
      <c r="AF33" s="78"/>
      <c r="AG33" s="79"/>
      <c r="AH33" s="115"/>
      <c r="AI33" s="116"/>
      <c r="AJ33" s="117"/>
      <c r="AK33" s="124"/>
      <c r="AL33" s="125"/>
      <c r="AM33" s="125"/>
      <c r="AN33" s="126"/>
      <c r="AO33" s="124"/>
      <c r="AP33" s="125"/>
      <c r="AQ33" s="125"/>
      <c r="AR33" s="126"/>
      <c r="AS33" s="85"/>
      <c r="AT33" s="86"/>
      <c r="AU33" s="86"/>
      <c r="AV33" s="86"/>
    </row>
    <row r="34" spans="3:48" x14ac:dyDescent="0.2">
      <c r="C34" s="74"/>
      <c r="D34" s="109"/>
      <c r="E34" s="110"/>
      <c r="F34" s="110"/>
      <c r="G34" s="110"/>
      <c r="H34" s="111"/>
      <c r="I34" s="109"/>
      <c r="J34" s="110"/>
      <c r="K34" s="110"/>
      <c r="L34" s="110"/>
      <c r="M34" s="110"/>
      <c r="N34" s="110"/>
      <c r="O34" s="110"/>
      <c r="P34" s="111"/>
      <c r="Q34" s="87"/>
      <c r="R34" s="87"/>
      <c r="S34" s="87"/>
      <c r="T34" s="87"/>
      <c r="U34" s="87"/>
      <c r="V34" s="88"/>
      <c r="W34" s="89"/>
      <c r="X34" s="89"/>
      <c r="Y34" s="90"/>
      <c r="Z34" s="94"/>
      <c r="AA34" s="95"/>
      <c r="AB34" s="96"/>
      <c r="AC34" s="97"/>
      <c r="AD34" s="98"/>
      <c r="AE34" s="99" t="e">
        <f>V34/Z34</f>
        <v>#DIV/0!</v>
      </c>
      <c r="AF34" s="100"/>
      <c r="AG34" s="101"/>
      <c r="AH34" s="118"/>
      <c r="AI34" s="119"/>
      <c r="AJ34" s="120"/>
      <c r="AK34" s="127"/>
      <c r="AL34" s="128"/>
      <c r="AM34" s="128"/>
      <c r="AN34" s="129"/>
      <c r="AO34" s="127"/>
      <c r="AP34" s="128"/>
      <c r="AQ34" s="128"/>
      <c r="AR34" s="129"/>
      <c r="AS34" s="85"/>
      <c r="AT34" s="86"/>
      <c r="AU34" s="86"/>
      <c r="AV34" s="86"/>
    </row>
    <row r="35" spans="3:48" x14ac:dyDescent="0.2">
      <c r="C35" s="72">
        <v>5</v>
      </c>
      <c r="D35" s="103"/>
      <c r="E35" s="104"/>
      <c r="F35" s="104"/>
      <c r="G35" s="104"/>
      <c r="H35" s="105"/>
      <c r="I35" s="103"/>
      <c r="J35" s="104"/>
      <c r="K35" s="104"/>
      <c r="L35" s="104"/>
      <c r="M35" s="104"/>
      <c r="N35" s="104"/>
      <c r="O35" s="104"/>
      <c r="P35" s="105"/>
      <c r="Q35" s="76" t="s">
        <v>28</v>
      </c>
      <c r="R35" s="76"/>
      <c r="S35" s="76"/>
      <c r="T35" s="76"/>
      <c r="U35" s="76"/>
      <c r="V35" s="76"/>
      <c r="W35" s="76"/>
      <c r="X35" s="76"/>
      <c r="Y35" s="76"/>
      <c r="Z35" s="76"/>
      <c r="AA35" s="76"/>
      <c r="AB35" s="76"/>
      <c r="AC35" s="76"/>
      <c r="AD35" s="76"/>
      <c r="AE35" s="76"/>
      <c r="AF35" s="76"/>
      <c r="AG35" s="76"/>
      <c r="AH35" s="76" t="s">
        <v>33</v>
      </c>
      <c r="AI35" s="76"/>
      <c r="AJ35" s="76"/>
      <c r="AK35" s="76" t="s">
        <v>40</v>
      </c>
      <c r="AL35" s="76"/>
      <c r="AM35" s="76"/>
      <c r="AN35" s="76"/>
      <c r="AO35" s="84" t="s">
        <v>41</v>
      </c>
      <c r="AP35" s="84"/>
      <c r="AQ35" s="84"/>
      <c r="AR35" s="84"/>
      <c r="AS35" s="71" t="s">
        <v>204</v>
      </c>
      <c r="AT35" s="71"/>
      <c r="AU35" s="71"/>
      <c r="AV35" s="71"/>
    </row>
    <row r="36" spans="3:48" x14ac:dyDescent="0.2">
      <c r="C36" s="73"/>
      <c r="D36" s="106"/>
      <c r="E36" s="107"/>
      <c r="F36" s="107"/>
      <c r="G36" s="107"/>
      <c r="H36" s="108"/>
      <c r="I36" s="106"/>
      <c r="J36" s="107"/>
      <c r="K36" s="107"/>
      <c r="L36" s="107"/>
      <c r="M36" s="107"/>
      <c r="N36" s="107"/>
      <c r="O36" s="107"/>
      <c r="P36" s="108"/>
      <c r="Q36" s="76" t="s">
        <v>29</v>
      </c>
      <c r="R36" s="76"/>
      <c r="S36" s="76"/>
      <c r="T36" s="76"/>
      <c r="U36" s="76"/>
      <c r="V36" s="77" t="s">
        <v>224</v>
      </c>
      <c r="W36" s="78"/>
      <c r="X36" s="78"/>
      <c r="Y36" s="79"/>
      <c r="Z36" s="80" t="s">
        <v>30</v>
      </c>
      <c r="AA36" s="81"/>
      <c r="AB36" s="82"/>
      <c r="AC36" s="80" t="s">
        <v>32</v>
      </c>
      <c r="AD36" s="82"/>
      <c r="AE36" s="77" t="s">
        <v>34</v>
      </c>
      <c r="AF36" s="78"/>
      <c r="AG36" s="79"/>
      <c r="AH36" s="112" t="e">
        <f>AE40/AE37-1</f>
        <v>#DIV/0!</v>
      </c>
      <c r="AI36" s="113"/>
      <c r="AJ36" s="114"/>
      <c r="AK36" s="121" t="e">
        <f>(AE40-AE37)*Z40</f>
        <v>#DIV/0!</v>
      </c>
      <c r="AL36" s="122"/>
      <c r="AM36" s="122"/>
      <c r="AN36" s="123"/>
      <c r="AO36" s="121" t="e">
        <f>AK36/2-AS39</f>
        <v>#DIV/0!</v>
      </c>
      <c r="AP36" s="122"/>
      <c r="AQ36" s="122"/>
      <c r="AR36" s="123"/>
      <c r="AS36" s="92"/>
      <c r="AT36" s="93"/>
      <c r="AU36" s="93"/>
      <c r="AV36" s="93"/>
    </row>
    <row r="37" spans="3:48" x14ac:dyDescent="0.2">
      <c r="C37" s="73"/>
      <c r="D37" s="106"/>
      <c r="E37" s="107"/>
      <c r="F37" s="107"/>
      <c r="G37" s="107"/>
      <c r="H37" s="108"/>
      <c r="I37" s="106"/>
      <c r="J37" s="107"/>
      <c r="K37" s="107"/>
      <c r="L37" s="107"/>
      <c r="M37" s="107"/>
      <c r="N37" s="107"/>
      <c r="O37" s="107"/>
      <c r="P37" s="108"/>
      <c r="Q37" s="87"/>
      <c r="R37" s="87"/>
      <c r="S37" s="87"/>
      <c r="T37" s="87"/>
      <c r="U37" s="87"/>
      <c r="V37" s="88"/>
      <c r="W37" s="89"/>
      <c r="X37" s="89"/>
      <c r="Y37" s="90"/>
      <c r="Z37" s="94"/>
      <c r="AA37" s="95"/>
      <c r="AB37" s="96"/>
      <c r="AC37" s="97"/>
      <c r="AD37" s="98"/>
      <c r="AE37" s="99" t="e">
        <f>V37/Z37</f>
        <v>#DIV/0!</v>
      </c>
      <c r="AF37" s="100"/>
      <c r="AG37" s="101"/>
      <c r="AH37" s="115"/>
      <c r="AI37" s="116"/>
      <c r="AJ37" s="117"/>
      <c r="AK37" s="124"/>
      <c r="AL37" s="125"/>
      <c r="AM37" s="125"/>
      <c r="AN37" s="126"/>
      <c r="AO37" s="124"/>
      <c r="AP37" s="125"/>
      <c r="AQ37" s="125"/>
      <c r="AR37" s="126"/>
      <c r="AS37" s="92"/>
      <c r="AT37" s="93"/>
      <c r="AU37" s="93"/>
      <c r="AV37" s="93"/>
    </row>
    <row r="38" spans="3:48" x14ac:dyDescent="0.2">
      <c r="C38" s="73"/>
      <c r="D38" s="106"/>
      <c r="E38" s="107"/>
      <c r="F38" s="107"/>
      <c r="G38" s="107"/>
      <c r="H38" s="108"/>
      <c r="I38" s="106"/>
      <c r="J38" s="107"/>
      <c r="K38" s="107"/>
      <c r="L38" s="107"/>
      <c r="M38" s="107"/>
      <c r="N38" s="107"/>
      <c r="O38" s="107"/>
      <c r="P38" s="108"/>
      <c r="Q38" s="80" t="s">
        <v>31</v>
      </c>
      <c r="R38" s="81"/>
      <c r="S38" s="81"/>
      <c r="T38" s="81"/>
      <c r="U38" s="81"/>
      <c r="V38" s="81"/>
      <c r="W38" s="81"/>
      <c r="X38" s="81"/>
      <c r="Y38" s="81"/>
      <c r="Z38" s="81"/>
      <c r="AA38" s="81"/>
      <c r="AB38" s="81"/>
      <c r="AC38" s="81"/>
      <c r="AD38" s="81"/>
      <c r="AE38" s="81"/>
      <c r="AF38" s="81"/>
      <c r="AG38" s="82"/>
      <c r="AH38" s="115"/>
      <c r="AI38" s="116"/>
      <c r="AJ38" s="117"/>
      <c r="AK38" s="124"/>
      <c r="AL38" s="125"/>
      <c r="AM38" s="125"/>
      <c r="AN38" s="126"/>
      <c r="AO38" s="124"/>
      <c r="AP38" s="125"/>
      <c r="AQ38" s="125"/>
      <c r="AR38" s="126"/>
      <c r="AS38" s="102" t="s">
        <v>207</v>
      </c>
      <c r="AT38" s="102"/>
      <c r="AU38" s="102"/>
      <c r="AV38" s="102"/>
    </row>
    <row r="39" spans="3:48" x14ac:dyDescent="0.2">
      <c r="C39" s="73"/>
      <c r="D39" s="106"/>
      <c r="E39" s="107"/>
      <c r="F39" s="107"/>
      <c r="G39" s="107"/>
      <c r="H39" s="108"/>
      <c r="I39" s="106"/>
      <c r="J39" s="107"/>
      <c r="K39" s="107"/>
      <c r="L39" s="107"/>
      <c r="M39" s="107"/>
      <c r="N39" s="107"/>
      <c r="O39" s="107"/>
      <c r="P39" s="108"/>
      <c r="Q39" s="76" t="s">
        <v>29</v>
      </c>
      <c r="R39" s="76"/>
      <c r="S39" s="76"/>
      <c r="T39" s="76"/>
      <c r="U39" s="76"/>
      <c r="V39" s="77" t="s">
        <v>224</v>
      </c>
      <c r="W39" s="78"/>
      <c r="X39" s="78"/>
      <c r="Y39" s="79"/>
      <c r="Z39" s="81" t="s">
        <v>30</v>
      </c>
      <c r="AA39" s="81"/>
      <c r="AB39" s="82"/>
      <c r="AC39" s="80" t="s">
        <v>32</v>
      </c>
      <c r="AD39" s="82"/>
      <c r="AE39" s="77" t="s">
        <v>34</v>
      </c>
      <c r="AF39" s="78"/>
      <c r="AG39" s="79"/>
      <c r="AH39" s="115"/>
      <c r="AI39" s="116"/>
      <c r="AJ39" s="117"/>
      <c r="AK39" s="124"/>
      <c r="AL39" s="125"/>
      <c r="AM39" s="125"/>
      <c r="AN39" s="126"/>
      <c r="AO39" s="124"/>
      <c r="AP39" s="125"/>
      <c r="AQ39" s="125"/>
      <c r="AR39" s="126"/>
      <c r="AS39" s="85"/>
      <c r="AT39" s="86"/>
      <c r="AU39" s="86"/>
      <c r="AV39" s="86"/>
    </row>
    <row r="40" spans="3:48" x14ac:dyDescent="0.2">
      <c r="C40" s="74"/>
      <c r="D40" s="109"/>
      <c r="E40" s="110"/>
      <c r="F40" s="110"/>
      <c r="G40" s="110"/>
      <c r="H40" s="111"/>
      <c r="I40" s="109"/>
      <c r="J40" s="110"/>
      <c r="K40" s="110"/>
      <c r="L40" s="110"/>
      <c r="M40" s="110"/>
      <c r="N40" s="110"/>
      <c r="O40" s="110"/>
      <c r="P40" s="111"/>
      <c r="Q40" s="87"/>
      <c r="R40" s="87"/>
      <c r="S40" s="87"/>
      <c r="T40" s="87"/>
      <c r="U40" s="87"/>
      <c r="V40" s="88"/>
      <c r="W40" s="89"/>
      <c r="X40" s="89"/>
      <c r="Y40" s="90"/>
      <c r="Z40" s="94"/>
      <c r="AA40" s="95"/>
      <c r="AB40" s="96"/>
      <c r="AC40" s="97"/>
      <c r="AD40" s="98"/>
      <c r="AE40" s="99" t="e">
        <f>V40/Z40</f>
        <v>#DIV/0!</v>
      </c>
      <c r="AF40" s="100"/>
      <c r="AG40" s="101"/>
      <c r="AH40" s="118"/>
      <c r="AI40" s="119"/>
      <c r="AJ40" s="120"/>
      <c r="AK40" s="127"/>
      <c r="AL40" s="128"/>
      <c r="AM40" s="128"/>
      <c r="AN40" s="129"/>
      <c r="AO40" s="127"/>
      <c r="AP40" s="128"/>
      <c r="AQ40" s="128"/>
      <c r="AR40" s="129"/>
      <c r="AS40" s="85"/>
      <c r="AT40" s="86"/>
      <c r="AU40" s="86"/>
      <c r="AV40" s="86"/>
    </row>
    <row r="41" spans="3:48" x14ac:dyDescent="0.2">
      <c r="C41" s="72">
        <v>6</v>
      </c>
      <c r="D41" s="103"/>
      <c r="E41" s="104"/>
      <c r="F41" s="104"/>
      <c r="G41" s="104"/>
      <c r="H41" s="105"/>
      <c r="I41" s="103"/>
      <c r="J41" s="104"/>
      <c r="K41" s="104"/>
      <c r="L41" s="104"/>
      <c r="M41" s="104"/>
      <c r="N41" s="104"/>
      <c r="O41" s="104"/>
      <c r="P41" s="105"/>
      <c r="Q41" s="76" t="s">
        <v>28</v>
      </c>
      <c r="R41" s="76"/>
      <c r="S41" s="76"/>
      <c r="T41" s="76"/>
      <c r="U41" s="76"/>
      <c r="V41" s="76"/>
      <c r="W41" s="76"/>
      <c r="X41" s="76"/>
      <c r="Y41" s="76"/>
      <c r="Z41" s="76"/>
      <c r="AA41" s="76"/>
      <c r="AB41" s="76"/>
      <c r="AC41" s="76"/>
      <c r="AD41" s="76"/>
      <c r="AE41" s="76"/>
      <c r="AF41" s="76"/>
      <c r="AG41" s="76"/>
      <c r="AH41" s="76" t="s">
        <v>33</v>
      </c>
      <c r="AI41" s="76"/>
      <c r="AJ41" s="76"/>
      <c r="AK41" s="76" t="s">
        <v>40</v>
      </c>
      <c r="AL41" s="76"/>
      <c r="AM41" s="76"/>
      <c r="AN41" s="76"/>
      <c r="AO41" s="84" t="s">
        <v>41</v>
      </c>
      <c r="AP41" s="84"/>
      <c r="AQ41" s="84"/>
      <c r="AR41" s="84"/>
      <c r="AS41" s="71" t="s">
        <v>204</v>
      </c>
      <c r="AT41" s="71"/>
      <c r="AU41" s="71"/>
      <c r="AV41" s="71"/>
    </row>
    <row r="42" spans="3:48" x14ac:dyDescent="0.2">
      <c r="C42" s="73"/>
      <c r="D42" s="106"/>
      <c r="E42" s="107"/>
      <c r="F42" s="107"/>
      <c r="G42" s="107"/>
      <c r="H42" s="108"/>
      <c r="I42" s="106"/>
      <c r="J42" s="107"/>
      <c r="K42" s="107"/>
      <c r="L42" s="107"/>
      <c r="M42" s="107"/>
      <c r="N42" s="107"/>
      <c r="O42" s="107"/>
      <c r="P42" s="108"/>
      <c r="Q42" s="76" t="s">
        <v>29</v>
      </c>
      <c r="R42" s="76"/>
      <c r="S42" s="76"/>
      <c r="T42" s="76"/>
      <c r="U42" s="76"/>
      <c r="V42" s="77" t="s">
        <v>224</v>
      </c>
      <c r="W42" s="78"/>
      <c r="X42" s="78"/>
      <c r="Y42" s="79"/>
      <c r="Z42" s="80" t="s">
        <v>30</v>
      </c>
      <c r="AA42" s="81"/>
      <c r="AB42" s="82"/>
      <c r="AC42" s="80" t="s">
        <v>32</v>
      </c>
      <c r="AD42" s="82"/>
      <c r="AE42" s="77" t="s">
        <v>34</v>
      </c>
      <c r="AF42" s="78"/>
      <c r="AG42" s="79"/>
      <c r="AH42" s="112" t="e">
        <f>AE46/AE43-1</f>
        <v>#DIV/0!</v>
      </c>
      <c r="AI42" s="113"/>
      <c r="AJ42" s="114"/>
      <c r="AK42" s="121" t="e">
        <f>(AE46-AE43)*Z46</f>
        <v>#DIV/0!</v>
      </c>
      <c r="AL42" s="122"/>
      <c r="AM42" s="122"/>
      <c r="AN42" s="123"/>
      <c r="AO42" s="121" t="e">
        <f>AK42/2-AS45</f>
        <v>#DIV/0!</v>
      </c>
      <c r="AP42" s="122"/>
      <c r="AQ42" s="122"/>
      <c r="AR42" s="123"/>
      <c r="AS42" s="92"/>
      <c r="AT42" s="93"/>
      <c r="AU42" s="93"/>
      <c r="AV42" s="93"/>
    </row>
    <row r="43" spans="3:48" x14ac:dyDescent="0.2">
      <c r="C43" s="73"/>
      <c r="D43" s="106"/>
      <c r="E43" s="107"/>
      <c r="F43" s="107"/>
      <c r="G43" s="107"/>
      <c r="H43" s="108"/>
      <c r="I43" s="106"/>
      <c r="J43" s="107"/>
      <c r="K43" s="107"/>
      <c r="L43" s="107"/>
      <c r="M43" s="107"/>
      <c r="N43" s="107"/>
      <c r="O43" s="107"/>
      <c r="P43" s="108"/>
      <c r="Q43" s="87"/>
      <c r="R43" s="87"/>
      <c r="S43" s="87"/>
      <c r="T43" s="87"/>
      <c r="U43" s="87"/>
      <c r="V43" s="88"/>
      <c r="W43" s="89"/>
      <c r="X43" s="89"/>
      <c r="Y43" s="90"/>
      <c r="Z43" s="94"/>
      <c r="AA43" s="95"/>
      <c r="AB43" s="96"/>
      <c r="AC43" s="97"/>
      <c r="AD43" s="98"/>
      <c r="AE43" s="99" t="e">
        <f>V43/Z43</f>
        <v>#DIV/0!</v>
      </c>
      <c r="AF43" s="100"/>
      <c r="AG43" s="101"/>
      <c r="AH43" s="115"/>
      <c r="AI43" s="116"/>
      <c r="AJ43" s="117"/>
      <c r="AK43" s="124"/>
      <c r="AL43" s="125"/>
      <c r="AM43" s="125"/>
      <c r="AN43" s="126"/>
      <c r="AO43" s="124"/>
      <c r="AP43" s="125"/>
      <c r="AQ43" s="125"/>
      <c r="AR43" s="126"/>
      <c r="AS43" s="92"/>
      <c r="AT43" s="93"/>
      <c r="AU43" s="93"/>
      <c r="AV43" s="93"/>
    </row>
    <row r="44" spans="3:48" x14ac:dyDescent="0.2">
      <c r="C44" s="73"/>
      <c r="D44" s="106"/>
      <c r="E44" s="107"/>
      <c r="F44" s="107"/>
      <c r="G44" s="107"/>
      <c r="H44" s="108"/>
      <c r="I44" s="106"/>
      <c r="J44" s="107"/>
      <c r="K44" s="107"/>
      <c r="L44" s="107"/>
      <c r="M44" s="107"/>
      <c r="N44" s="107"/>
      <c r="O44" s="107"/>
      <c r="P44" s="108"/>
      <c r="Q44" s="80" t="s">
        <v>31</v>
      </c>
      <c r="R44" s="81"/>
      <c r="S44" s="81"/>
      <c r="T44" s="81"/>
      <c r="U44" s="81"/>
      <c r="V44" s="81"/>
      <c r="W44" s="81"/>
      <c r="X44" s="81"/>
      <c r="Y44" s="81"/>
      <c r="Z44" s="81"/>
      <c r="AA44" s="81"/>
      <c r="AB44" s="81"/>
      <c r="AC44" s="81"/>
      <c r="AD44" s="81"/>
      <c r="AE44" s="81"/>
      <c r="AF44" s="81"/>
      <c r="AG44" s="82"/>
      <c r="AH44" s="115"/>
      <c r="AI44" s="116"/>
      <c r="AJ44" s="117"/>
      <c r="AK44" s="124"/>
      <c r="AL44" s="125"/>
      <c r="AM44" s="125"/>
      <c r="AN44" s="126"/>
      <c r="AO44" s="124"/>
      <c r="AP44" s="125"/>
      <c r="AQ44" s="125"/>
      <c r="AR44" s="126"/>
      <c r="AS44" s="102" t="s">
        <v>207</v>
      </c>
      <c r="AT44" s="102"/>
      <c r="AU44" s="102"/>
      <c r="AV44" s="102"/>
    </row>
    <row r="45" spans="3:48" x14ac:dyDescent="0.2">
      <c r="C45" s="73"/>
      <c r="D45" s="106"/>
      <c r="E45" s="107"/>
      <c r="F45" s="107"/>
      <c r="G45" s="107"/>
      <c r="H45" s="108"/>
      <c r="I45" s="106"/>
      <c r="J45" s="107"/>
      <c r="K45" s="107"/>
      <c r="L45" s="107"/>
      <c r="M45" s="107"/>
      <c r="N45" s="107"/>
      <c r="O45" s="107"/>
      <c r="P45" s="108"/>
      <c r="Q45" s="76" t="s">
        <v>29</v>
      </c>
      <c r="R45" s="76"/>
      <c r="S45" s="76"/>
      <c r="T45" s="76"/>
      <c r="U45" s="76"/>
      <c r="V45" s="77" t="s">
        <v>224</v>
      </c>
      <c r="W45" s="78"/>
      <c r="X45" s="78"/>
      <c r="Y45" s="79"/>
      <c r="Z45" s="81" t="s">
        <v>232</v>
      </c>
      <c r="AA45" s="81"/>
      <c r="AB45" s="82"/>
      <c r="AC45" s="80" t="s">
        <v>32</v>
      </c>
      <c r="AD45" s="82"/>
      <c r="AE45" s="77" t="s">
        <v>34</v>
      </c>
      <c r="AF45" s="78"/>
      <c r="AG45" s="79"/>
      <c r="AH45" s="115"/>
      <c r="AI45" s="116"/>
      <c r="AJ45" s="117"/>
      <c r="AK45" s="124"/>
      <c r="AL45" s="125"/>
      <c r="AM45" s="125"/>
      <c r="AN45" s="126"/>
      <c r="AO45" s="124"/>
      <c r="AP45" s="125"/>
      <c r="AQ45" s="125"/>
      <c r="AR45" s="126"/>
      <c r="AS45" s="85"/>
      <c r="AT45" s="86"/>
      <c r="AU45" s="86"/>
      <c r="AV45" s="86"/>
    </row>
    <row r="46" spans="3:48" x14ac:dyDescent="0.2">
      <c r="C46" s="74"/>
      <c r="D46" s="109"/>
      <c r="E46" s="110"/>
      <c r="F46" s="110"/>
      <c r="G46" s="110"/>
      <c r="H46" s="111"/>
      <c r="I46" s="109"/>
      <c r="J46" s="110"/>
      <c r="K46" s="110"/>
      <c r="L46" s="110"/>
      <c r="M46" s="110"/>
      <c r="N46" s="110"/>
      <c r="O46" s="110"/>
      <c r="P46" s="111"/>
      <c r="Q46" s="87"/>
      <c r="R46" s="87"/>
      <c r="S46" s="87"/>
      <c r="T46" s="87"/>
      <c r="U46" s="87"/>
      <c r="V46" s="88"/>
      <c r="W46" s="89"/>
      <c r="X46" s="89"/>
      <c r="Y46" s="90"/>
      <c r="Z46" s="94"/>
      <c r="AA46" s="95"/>
      <c r="AB46" s="96"/>
      <c r="AC46" s="97"/>
      <c r="AD46" s="98"/>
      <c r="AE46" s="99" t="e">
        <f>V46/Z46</f>
        <v>#DIV/0!</v>
      </c>
      <c r="AF46" s="100"/>
      <c r="AG46" s="101"/>
      <c r="AH46" s="118"/>
      <c r="AI46" s="119"/>
      <c r="AJ46" s="120"/>
      <c r="AK46" s="127"/>
      <c r="AL46" s="128"/>
      <c r="AM46" s="128"/>
      <c r="AN46" s="129"/>
      <c r="AO46" s="127"/>
      <c r="AP46" s="128"/>
      <c r="AQ46" s="128"/>
      <c r="AR46" s="129"/>
      <c r="AS46" s="85"/>
      <c r="AT46" s="86"/>
      <c r="AU46" s="86"/>
      <c r="AV46" s="86"/>
    </row>
    <row r="47" spans="3:48" x14ac:dyDescent="0.2">
      <c r="C47" s="72">
        <v>7</v>
      </c>
      <c r="D47" s="103"/>
      <c r="E47" s="104"/>
      <c r="F47" s="104"/>
      <c r="G47" s="104"/>
      <c r="H47" s="105"/>
      <c r="I47" s="103"/>
      <c r="J47" s="104"/>
      <c r="K47" s="104"/>
      <c r="L47" s="104"/>
      <c r="M47" s="104"/>
      <c r="N47" s="104"/>
      <c r="O47" s="104"/>
      <c r="P47" s="105"/>
      <c r="Q47" s="76" t="s">
        <v>28</v>
      </c>
      <c r="R47" s="76"/>
      <c r="S47" s="76"/>
      <c r="T47" s="76"/>
      <c r="U47" s="76"/>
      <c r="V47" s="76"/>
      <c r="W47" s="76"/>
      <c r="X47" s="76"/>
      <c r="Y47" s="76"/>
      <c r="Z47" s="76"/>
      <c r="AA47" s="76"/>
      <c r="AB47" s="76"/>
      <c r="AC47" s="76"/>
      <c r="AD47" s="76"/>
      <c r="AE47" s="76"/>
      <c r="AF47" s="76"/>
      <c r="AG47" s="76"/>
      <c r="AH47" s="76" t="s">
        <v>33</v>
      </c>
      <c r="AI47" s="76"/>
      <c r="AJ47" s="76"/>
      <c r="AK47" s="76" t="s">
        <v>40</v>
      </c>
      <c r="AL47" s="76"/>
      <c r="AM47" s="76"/>
      <c r="AN47" s="76"/>
      <c r="AO47" s="84" t="s">
        <v>41</v>
      </c>
      <c r="AP47" s="84"/>
      <c r="AQ47" s="84"/>
      <c r="AR47" s="84"/>
      <c r="AS47" s="71" t="s">
        <v>204</v>
      </c>
      <c r="AT47" s="71"/>
      <c r="AU47" s="71"/>
      <c r="AV47" s="71"/>
    </row>
    <row r="48" spans="3:48" x14ac:dyDescent="0.2">
      <c r="C48" s="73"/>
      <c r="D48" s="106"/>
      <c r="E48" s="107"/>
      <c r="F48" s="107"/>
      <c r="G48" s="107"/>
      <c r="H48" s="108"/>
      <c r="I48" s="106"/>
      <c r="J48" s="107"/>
      <c r="K48" s="107"/>
      <c r="L48" s="107"/>
      <c r="M48" s="107"/>
      <c r="N48" s="107"/>
      <c r="O48" s="107"/>
      <c r="P48" s="108"/>
      <c r="Q48" s="76" t="s">
        <v>29</v>
      </c>
      <c r="R48" s="76"/>
      <c r="S48" s="76"/>
      <c r="T48" s="76"/>
      <c r="U48" s="76"/>
      <c r="V48" s="77" t="s">
        <v>224</v>
      </c>
      <c r="W48" s="78"/>
      <c r="X48" s="78"/>
      <c r="Y48" s="79"/>
      <c r="Z48" s="80" t="s">
        <v>30</v>
      </c>
      <c r="AA48" s="81"/>
      <c r="AB48" s="82"/>
      <c r="AC48" s="80" t="s">
        <v>32</v>
      </c>
      <c r="AD48" s="82"/>
      <c r="AE48" s="77" t="s">
        <v>34</v>
      </c>
      <c r="AF48" s="78"/>
      <c r="AG48" s="79"/>
      <c r="AH48" s="112" t="e">
        <f>AE52/AE49-1</f>
        <v>#DIV/0!</v>
      </c>
      <c r="AI48" s="113"/>
      <c r="AJ48" s="114"/>
      <c r="AK48" s="121" t="e">
        <f>(AE52-AE49)*Z52</f>
        <v>#DIV/0!</v>
      </c>
      <c r="AL48" s="122"/>
      <c r="AM48" s="122"/>
      <c r="AN48" s="123"/>
      <c r="AO48" s="121" t="e">
        <f>AK48/2-AS51</f>
        <v>#DIV/0!</v>
      </c>
      <c r="AP48" s="122"/>
      <c r="AQ48" s="122"/>
      <c r="AR48" s="123"/>
      <c r="AS48" s="92"/>
      <c r="AT48" s="93"/>
      <c r="AU48" s="93"/>
      <c r="AV48" s="93"/>
    </row>
    <row r="49" spans="3:48" x14ac:dyDescent="0.2">
      <c r="C49" s="73"/>
      <c r="D49" s="106"/>
      <c r="E49" s="107"/>
      <c r="F49" s="107"/>
      <c r="G49" s="107"/>
      <c r="H49" s="108"/>
      <c r="I49" s="106"/>
      <c r="J49" s="107"/>
      <c r="K49" s="107"/>
      <c r="L49" s="107"/>
      <c r="M49" s="107"/>
      <c r="N49" s="107"/>
      <c r="O49" s="107"/>
      <c r="P49" s="108"/>
      <c r="Q49" s="87"/>
      <c r="R49" s="87"/>
      <c r="S49" s="87"/>
      <c r="T49" s="87"/>
      <c r="U49" s="87"/>
      <c r="V49" s="88"/>
      <c r="W49" s="89"/>
      <c r="X49" s="89"/>
      <c r="Y49" s="90"/>
      <c r="Z49" s="94"/>
      <c r="AA49" s="95"/>
      <c r="AB49" s="96"/>
      <c r="AC49" s="97"/>
      <c r="AD49" s="98"/>
      <c r="AE49" s="99" t="e">
        <f>V49/Z49</f>
        <v>#DIV/0!</v>
      </c>
      <c r="AF49" s="100"/>
      <c r="AG49" s="101"/>
      <c r="AH49" s="115"/>
      <c r="AI49" s="116"/>
      <c r="AJ49" s="117"/>
      <c r="AK49" s="124"/>
      <c r="AL49" s="125"/>
      <c r="AM49" s="125"/>
      <c r="AN49" s="126"/>
      <c r="AO49" s="124"/>
      <c r="AP49" s="125"/>
      <c r="AQ49" s="125"/>
      <c r="AR49" s="126"/>
      <c r="AS49" s="92"/>
      <c r="AT49" s="93"/>
      <c r="AU49" s="93"/>
      <c r="AV49" s="93"/>
    </row>
    <row r="50" spans="3:48" x14ac:dyDescent="0.2">
      <c r="C50" s="73"/>
      <c r="D50" s="106"/>
      <c r="E50" s="107"/>
      <c r="F50" s="107"/>
      <c r="G50" s="107"/>
      <c r="H50" s="108"/>
      <c r="I50" s="106"/>
      <c r="J50" s="107"/>
      <c r="K50" s="107"/>
      <c r="L50" s="107"/>
      <c r="M50" s="107"/>
      <c r="N50" s="107"/>
      <c r="O50" s="107"/>
      <c r="P50" s="108"/>
      <c r="Q50" s="80" t="s">
        <v>31</v>
      </c>
      <c r="R50" s="81"/>
      <c r="S50" s="81"/>
      <c r="T50" s="81"/>
      <c r="U50" s="81"/>
      <c r="V50" s="81"/>
      <c r="W50" s="81"/>
      <c r="X50" s="81"/>
      <c r="Y50" s="81"/>
      <c r="Z50" s="81"/>
      <c r="AA50" s="81"/>
      <c r="AB50" s="81"/>
      <c r="AC50" s="81"/>
      <c r="AD50" s="81"/>
      <c r="AE50" s="81"/>
      <c r="AF50" s="81"/>
      <c r="AG50" s="82"/>
      <c r="AH50" s="115"/>
      <c r="AI50" s="116"/>
      <c r="AJ50" s="117"/>
      <c r="AK50" s="124"/>
      <c r="AL50" s="125"/>
      <c r="AM50" s="125"/>
      <c r="AN50" s="126"/>
      <c r="AO50" s="124"/>
      <c r="AP50" s="125"/>
      <c r="AQ50" s="125"/>
      <c r="AR50" s="126"/>
      <c r="AS50" s="102" t="s">
        <v>207</v>
      </c>
      <c r="AT50" s="102"/>
      <c r="AU50" s="102"/>
      <c r="AV50" s="102"/>
    </row>
    <row r="51" spans="3:48" x14ac:dyDescent="0.2">
      <c r="C51" s="73"/>
      <c r="D51" s="106"/>
      <c r="E51" s="107"/>
      <c r="F51" s="107"/>
      <c r="G51" s="107"/>
      <c r="H51" s="108"/>
      <c r="I51" s="106"/>
      <c r="J51" s="107"/>
      <c r="K51" s="107"/>
      <c r="L51" s="107"/>
      <c r="M51" s="107"/>
      <c r="N51" s="107"/>
      <c r="O51" s="107"/>
      <c r="P51" s="108"/>
      <c r="Q51" s="76" t="s">
        <v>29</v>
      </c>
      <c r="R51" s="76"/>
      <c r="S51" s="76"/>
      <c r="T51" s="76"/>
      <c r="U51" s="76"/>
      <c r="V51" s="77" t="s">
        <v>224</v>
      </c>
      <c r="W51" s="78"/>
      <c r="X51" s="78"/>
      <c r="Y51" s="79"/>
      <c r="Z51" s="81" t="s">
        <v>30</v>
      </c>
      <c r="AA51" s="81"/>
      <c r="AB51" s="82"/>
      <c r="AC51" s="80" t="s">
        <v>32</v>
      </c>
      <c r="AD51" s="82"/>
      <c r="AE51" s="77" t="s">
        <v>34</v>
      </c>
      <c r="AF51" s="78"/>
      <c r="AG51" s="79"/>
      <c r="AH51" s="115"/>
      <c r="AI51" s="116"/>
      <c r="AJ51" s="117"/>
      <c r="AK51" s="124"/>
      <c r="AL51" s="125"/>
      <c r="AM51" s="125"/>
      <c r="AN51" s="126"/>
      <c r="AO51" s="124"/>
      <c r="AP51" s="125"/>
      <c r="AQ51" s="125"/>
      <c r="AR51" s="126"/>
      <c r="AS51" s="85"/>
      <c r="AT51" s="86"/>
      <c r="AU51" s="86"/>
      <c r="AV51" s="86"/>
    </row>
    <row r="52" spans="3:48" x14ac:dyDescent="0.2">
      <c r="C52" s="74"/>
      <c r="D52" s="109"/>
      <c r="E52" s="110"/>
      <c r="F52" s="110"/>
      <c r="G52" s="110"/>
      <c r="H52" s="111"/>
      <c r="I52" s="109"/>
      <c r="J52" s="110"/>
      <c r="K52" s="110"/>
      <c r="L52" s="110"/>
      <c r="M52" s="110"/>
      <c r="N52" s="110"/>
      <c r="O52" s="110"/>
      <c r="P52" s="111"/>
      <c r="Q52" s="87"/>
      <c r="R52" s="87"/>
      <c r="S52" s="87"/>
      <c r="T52" s="87"/>
      <c r="U52" s="87"/>
      <c r="V52" s="88"/>
      <c r="W52" s="89"/>
      <c r="X52" s="89"/>
      <c r="Y52" s="90"/>
      <c r="Z52" s="94"/>
      <c r="AA52" s="95"/>
      <c r="AB52" s="96"/>
      <c r="AC52" s="97"/>
      <c r="AD52" s="98"/>
      <c r="AE52" s="99" t="e">
        <f>V52/Z52</f>
        <v>#DIV/0!</v>
      </c>
      <c r="AF52" s="100"/>
      <c r="AG52" s="101"/>
      <c r="AH52" s="118"/>
      <c r="AI52" s="119"/>
      <c r="AJ52" s="120"/>
      <c r="AK52" s="127"/>
      <c r="AL52" s="128"/>
      <c r="AM52" s="128"/>
      <c r="AN52" s="129"/>
      <c r="AO52" s="127"/>
      <c r="AP52" s="128"/>
      <c r="AQ52" s="128"/>
      <c r="AR52" s="129"/>
      <c r="AS52" s="85"/>
      <c r="AT52" s="86"/>
      <c r="AU52" s="86"/>
      <c r="AV52" s="86"/>
    </row>
    <row r="53" spans="3:48" x14ac:dyDescent="0.2">
      <c r="C53" s="72">
        <v>8</v>
      </c>
      <c r="D53" s="103"/>
      <c r="E53" s="104"/>
      <c r="F53" s="104"/>
      <c r="G53" s="104"/>
      <c r="H53" s="105"/>
      <c r="I53" s="103"/>
      <c r="J53" s="104"/>
      <c r="K53" s="104"/>
      <c r="L53" s="104"/>
      <c r="M53" s="104"/>
      <c r="N53" s="104"/>
      <c r="O53" s="104"/>
      <c r="P53" s="105"/>
      <c r="Q53" s="76" t="s">
        <v>28</v>
      </c>
      <c r="R53" s="76"/>
      <c r="S53" s="76"/>
      <c r="T53" s="76"/>
      <c r="U53" s="76"/>
      <c r="V53" s="76"/>
      <c r="W53" s="76"/>
      <c r="X53" s="76"/>
      <c r="Y53" s="76"/>
      <c r="Z53" s="76"/>
      <c r="AA53" s="76"/>
      <c r="AB53" s="76"/>
      <c r="AC53" s="76"/>
      <c r="AD53" s="76"/>
      <c r="AE53" s="76"/>
      <c r="AF53" s="76"/>
      <c r="AG53" s="76"/>
      <c r="AH53" s="76" t="s">
        <v>33</v>
      </c>
      <c r="AI53" s="76"/>
      <c r="AJ53" s="76"/>
      <c r="AK53" s="76" t="s">
        <v>40</v>
      </c>
      <c r="AL53" s="76"/>
      <c r="AM53" s="76"/>
      <c r="AN53" s="76"/>
      <c r="AO53" s="84" t="s">
        <v>41</v>
      </c>
      <c r="AP53" s="84"/>
      <c r="AQ53" s="84"/>
      <c r="AR53" s="84"/>
      <c r="AS53" s="71" t="s">
        <v>204</v>
      </c>
      <c r="AT53" s="71"/>
      <c r="AU53" s="71"/>
      <c r="AV53" s="71"/>
    </row>
    <row r="54" spans="3:48" x14ac:dyDescent="0.2">
      <c r="C54" s="73"/>
      <c r="D54" s="106"/>
      <c r="E54" s="107"/>
      <c r="F54" s="107"/>
      <c r="G54" s="107"/>
      <c r="H54" s="108"/>
      <c r="I54" s="106"/>
      <c r="J54" s="107"/>
      <c r="K54" s="107"/>
      <c r="L54" s="107"/>
      <c r="M54" s="107"/>
      <c r="N54" s="107"/>
      <c r="O54" s="107"/>
      <c r="P54" s="108"/>
      <c r="Q54" s="76" t="s">
        <v>29</v>
      </c>
      <c r="R54" s="76"/>
      <c r="S54" s="76"/>
      <c r="T54" s="76"/>
      <c r="U54" s="76"/>
      <c r="V54" s="77" t="s">
        <v>224</v>
      </c>
      <c r="W54" s="78"/>
      <c r="X54" s="78"/>
      <c r="Y54" s="79"/>
      <c r="Z54" s="80" t="s">
        <v>30</v>
      </c>
      <c r="AA54" s="81"/>
      <c r="AB54" s="82"/>
      <c r="AC54" s="80" t="s">
        <v>32</v>
      </c>
      <c r="AD54" s="82"/>
      <c r="AE54" s="77" t="s">
        <v>34</v>
      </c>
      <c r="AF54" s="78"/>
      <c r="AG54" s="79"/>
      <c r="AH54" s="112" t="e">
        <f>AE58/AE55-1</f>
        <v>#DIV/0!</v>
      </c>
      <c r="AI54" s="113"/>
      <c r="AJ54" s="114"/>
      <c r="AK54" s="121" t="e">
        <f>(AE58-AE55)*Z58</f>
        <v>#DIV/0!</v>
      </c>
      <c r="AL54" s="122"/>
      <c r="AM54" s="122"/>
      <c r="AN54" s="123"/>
      <c r="AO54" s="121" t="e">
        <f>AK54/2-AS57</f>
        <v>#DIV/0!</v>
      </c>
      <c r="AP54" s="122"/>
      <c r="AQ54" s="122"/>
      <c r="AR54" s="123"/>
      <c r="AS54" s="92"/>
      <c r="AT54" s="93"/>
      <c r="AU54" s="93"/>
      <c r="AV54" s="93"/>
    </row>
    <row r="55" spans="3:48" x14ac:dyDescent="0.2">
      <c r="C55" s="73"/>
      <c r="D55" s="106"/>
      <c r="E55" s="107"/>
      <c r="F55" s="107"/>
      <c r="G55" s="107"/>
      <c r="H55" s="108"/>
      <c r="I55" s="106"/>
      <c r="J55" s="107"/>
      <c r="K55" s="107"/>
      <c r="L55" s="107"/>
      <c r="M55" s="107"/>
      <c r="N55" s="107"/>
      <c r="O55" s="107"/>
      <c r="P55" s="108"/>
      <c r="Q55" s="87"/>
      <c r="R55" s="87"/>
      <c r="S55" s="87"/>
      <c r="T55" s="87"/>
      <c r="U55" s="87"/>
      <c r="V55" s="88"/>
      <c r="W55" s="89"/>
      <c r="X55" s="89"/>
      <c r="Y55" s="90"/>
      <c r="Z55" s="94"/>
      <c r="AA55" s="95"/>
      <c r="AB55" s="96"/>
      <c r="AC55" s="97"/>
      <c r="AD55" s="98"/>
      <c r="AE55" s="99" t="e">
        <f>V55/Z55</f>
        <v>#DIV/0!</v>
      </c>
      <c r="AF55" s="100"/>
      <c r="AG55" s="101"/>
      <c r="AH55" s="115"/>
      <c r="AI55" s="116"/>
      <c r="AJ55" s="117"/>
      <c r="AK55" s="124"/>
      <c r="AL55" s="125"/>
      <c r="AM55" s="125"/>
      <c r="AN55" s="126"/>
      <c r="AO55" s="124"/>
      <c r="AP55" s="125"/>
      <c r="AQ55" s="125"/>
      <c r="AR55" s="126"/>
      <c r="AS55" s="92"/>
      <c r="AT55" s="93"/>
      <c r="AU55" s="93"/>
      <c r="AV55" s="93"/>
    </row>
    <row r="56" spans="3:48" x14ac:dyDescent="0.2">
      <c r="C56" s="73"/>
      <c r="D56" s="106"/>
      <c r="E56" s="107"/>
      <c r="F56" s="107"/>
      <c r="G56" s="107"/>
      <c r="H56" s="108"/>
      <c r="I56" s="106"/>
      <c r="J56" s="107"/>
      <c r="K56" s="107"/>
      <c r="L56" s="107"/>
      <c r="M56" s="107"/>
      <c r="N56" s="107"/>
      <c r="O56" s="107"/>
      <c r="P56" s="108"/>
      <c r="Q56" s="80" t="s">
        <v>31</v>
      </c>
      <c r="R56" s="81"/>
      <c r="S56" s="81"/>
      <c r="T56" s="81"/>
      <c r="U56" s="81"/>
      <c r="V56" s="81"/>
      <c r="W56" s="81"/>
      <c r="X56" s="81"/>
      <c r="Y56" s="81"/>
      <c r="Z56" s="81"/>
      <c r="AA56" s="81"/>
      <c r="AB56" s="81"/>
      <c r="AC56" s="81"/>
      <c r="AD56" s="81"/>
      <c r="AE56" s="81"/>
      <c r="AF56" s="81"/>
      <c r="AG56" s="82"/>
      <c r="AH56" s="115"/>
      <c r="AI56" s="116"/>
      <c r="AJ56" s="117"/>
      <c r="AK56" s="124"/>
      <c r="AL56" s="125"/>
      <c r="AM56" s="125"/>
      <c r="AN56" s="126"/>
      <c r="AO56" s="124"/>
      <c r="AP56" s="125"/>
      <c r="AQ56" s="125"/>
      <c r="AR56" s="126"/>
      <c r="AS56" s="102" t="s">
        <v>207</v>
      </c>
      <c r="AT56" s="102"/>
      <c r="AU56" s="102"/>
      <c r="AV56" s="102"/>
    </row>
    <row r="57" spans="3:48" x14ac:dyDescent="0.2">
      <c r="C57" s="73"/>
      <c r="D57" s="106"/>
      <c r="E57" s="107"/>
      <c r="F57" s="107"/>
      <c r="G57" s="107"/>
      <c r="H57" s="108"/>
      <c r="I57" s="106"/>
      <c r="J57" s="107"/>
      <c r="K57" s="107"/>
      <c r="L57" s="107"/>
      <c r="M57" s="107"/>
      <c r="N57" s="107"/>
      <c r="O57" s="107"/>
      <c r="P57" s="108"/>
      <c r="Q57" s="76" t="s">
        <v>29</v>
      </c>
      <c r="R57" s="76"/>
      <c r="S57" s="76"/>
      <c r="T57" s="76"/>
      <c r="U57" s="76"/>
      <c r="V57" s="77" t="s">
        <v>224</v>
      </c>
      <c r="W57" s="78"/>
      <c r="X57" s="78"/>
      <c r="Y57" s="79"/>
      <c r="Z57" s="81" t="s">
        <v>30</v>
      </c>
      <c r="AA57" s="81"/>
      <c r="AB57" s="82"/>
      <c r="AC57" s="80" t="s">
        <v>32</v>
      </c>
      <c r="AD57" s="82"/>
      <c r="AE57" s="77" t="s">
        <v>34</v>
      </c>
      <c r="AF57" s="78"/>
      <c r="AG57" s="79"/>
      <c r="AH57" s="115"/>
      <c r="AI57" s="116"/>
      <c r="AJ57" s="117"/>
      <c r="AK57" s="124"/>
      <c r="AL57" s="125"/>
      <c r="AM57" s="125"/>
      <c r="AN57" s="126"/>
      <c r="AO57" s="124"/>
      <c r="AP57" s="125"/>
      <c r="AQ57" s="125"/>
      <c r="AR57" s="126"/>
      <c r="AS57" s="85"/>
      <c r="AT57" s="86"/>
      <c r="AU57" s="86"/>
      <c r="AV57" s="86"/>
    </row>
    <row r="58" spans="3:48" x14ac:dyDescent="0.2">
      <c r="C58" s="74"/>
      <c r="D58" s="109"/>
      <c r="E58" s="110"/>
      <c r="F58" s="110"/>
      <c r="G58" s="110"/>
      <c r="H58" s="111"/>
      <c r="I58" s="109"/>
      <c r="J58" s="110"/>
      <c r="K58" s="110"/>
      <c r="L58" s="110"/>
      <c r="M58" s="110"/>
      <c r="N58" s="110"/>
      <c r="O58" s="110"/>
      <c r="P58" s="111"/>
      <c r="Q58" s="87"/>
      <c r="R58" s="87"/>
      <c r="S58" s="87"/>
      <c r="T58" s="87"/>
      <c r="U58" s="87"/>
      <c r="V58" s="88"/>
      <c r="W58" s="89"/>
      <c r="X58" s="89"/>
      <c r="Y58" s="90"/>
      <c r="Z58" s="94"/>
      <c r="AA58" s="95"/>
      <c r="AB58" s="96"/>
      <c r="AC58" s="97"/>
      <c r="AD58" s="98"/>
      <c r="AE58" s="99" t="e">
        <f>V58/Z58</f>
        <v>#DIV/0!</v>
      </c>
      <c r="AF58" s="100"/>
      <c r="AG58" s="101"/>
      <c r="AH58" s="118"/>
      <c r="AI58" s="119"/>
      <c r="AJ58" s="120"/>
      <c r="AK58" s="127"/>
      <c r="AL58" s="128"/>
      <c r="AM58" s="128"/>
      <c r="AN58" s="129"/>
      <c r="AO58" s="127"/>
      <c r="AP58" s="128"/>
      <c r="AQ58" s="128"/>
      <c r="AR58" s="129"/>
      <c r="AS58" s="85"/>
      <c r="AT58" s="86"/>
      <c r="AU58" s="86"/>
      <c r="AV58" s="86"/>
    </row>
    <row r="59" spans="3:48" x14ac:dyDescent="0.2">
      <c r="C59" s="72">
        <v>9</v>
      </c>
      <c r="D59" s="103"/>
      <c r="E59" s="104"/>
      <c r="F59" s="104"/>
      <c r="G59" s="104"/>
      <c r="H59" s="105"/>
      <c r="I59" s="103"/>
      <c r="J59" s="104"/>
      <c r="K59" s="104"/>
      <c r="L59" s="104"/>
      <c r="M59" s="104"/>
      <c r="N59" s="104"/>
      <c r="O59" s="104"/>
      <c r="P59" s="105"/>
      <c r="Q59" s="76" t="s">
        <v>28</v>
      </c>
      <c r="R59" s="76"/>
      <c r="S59" s="76"/>
      <c r="T59" s="76"/>
      <c r="U59" s="76"/>
      <c r="V59" s="76"/>
      <c r="W59" s="76"/>
      <c r="X59" s="76"/>
      <c r="Y59" s="76"/>
      <c r="Z59" s="76"/>
      <c r="AA59" s="76"/>
      <c r="AB59" s="76"/>
      <c r="AC59" s="76"/>
      <c r="AD59" s="76"/>
      <c r="AE59" s="76"/>
      <c r="AF59" s="76"/>
      <c r="AG59" s="76"/>
      <c r="AH59" s="76" t="s">
        <v>33</v>
      </c>
      <c r="AI59" s="76"/>
      <c r="AJ59" s="76"/>
      <c r="AK59" s="76" t="s">
        <v>40</v>
      </c>
      <c r="AL59" s="76"/>
      <c r="AM59" s="76"/>
      <c r="AN59" s="76"/>
      <c r="AO59" s="84" t="s">
        <v>41</v>
      </c>
      <c r="AP59" s="84"/>
      <c r="AQ59" s="84"/>
      <c r="AR59" s="84"/>
      <c r="AS59" s="71" t="s">
        <v>204</v>
      </c>
      <c r="AT59" s="71"/>
      <c r="AU59" s="71"/>
      <c r="AV59" s="71"/>
    </row>
    <row r="60" spans="3:48" x14ac:dyDescent="0.2">
      <c r="C60" s="73"/>
      <c r="D60" s="106"/>
      <c r="E60" s="107"/>
      <c r="F60" s="107"/>
      <c r="G60" s="107"/>
      <c r="H60" s="108"/>
      <c r="I60" s="106"/>
      <c r="J60" s="107"/>
      <c r="K60" s="107"/>
      <c r="L60" s="107"/>
      <c r="M60" s="107"/>
      <c r="N60" s="107"/>
      <c r="O60" s="107"/>
      <c r="P60" s="108"/>
      <c r="Q60" s="76" t="s">
        <v>29</v>
      </c>
      <c r="R60" s="76"/>
      <c r="S60" s="76"/>
      <c r="T60" s="76"/>
      <c r="U60" s="76"/>
      <c r="V60" s="77" t="s">
        <v>224</v>
      </c>
      <c r="W60" s="78"/>
      <c r="X60" s="78"/>
      <c r="Y60" s="79"/>
      <c r="Z60" s="80" t="s">
        <v>30</v>
      </c>
      <c r="AA60" s="81"/>
      <c r="AB60" s="82"/>
      <c r="AC60" s="80" t="s">
        <v>32</v>
      </c>
      <c r="AD60" s="82"/>
      <c r="AE60" s="77" t="s">
        <v>34</v>
      </c>
      <c r="AF60" s="78"/>
      <c r="AG60" s="79"/>
      <c r="AH60" s="112" t="e">
        <f>AE64/AE61-1</f>
        <v>#DIV/0!</v>
      </c>
      <c r="AI60" s="113"/>
      <c r="AJ60" s="114"/>
      <c r="AK60" s="121" t="e">
        <f>(AE64-AE61)*Z64</f>
        <v>#DIV/0!</v>
      </c>
      <c r="AL60" s="122"/>
      <c r="AM60" s="122"/>
      <c r="AN60" s="123"/>
      <c r="AO60" s="121" t="e">
        <f>AK60/2-AS63</f>
        <v>#DIV/0!</v>
      </c>
      <c r="AP60" s="122"/>
      <c r="AQ60" s="122"/>
      <c r="AR60" s="123"/>
      <c r="AS60" s="92"/>
      <c r="AT60" s="93"/>
      <c r="AU60" s="93"/>
      <c r="AV60" s="93"/>
    </row>
    <row r="61" spans="3:48" x14ac:dyDescent="0.2">
      <c r="C61" s="73"/>
      <c r="D61" s="106"/>
      <c r="E61" s="107"/>
      <c r="F61" s="107"/>
      <c r="G61" s="107"/>
      <c r="H61" s="108"/>
      <c r="I61" s="106"/>
      <c r="J61" s="107"/>
      <c r="K61" s="107"/>
      <c r="L61" s="107"/>
      <c r="M61" s="107"/>
      <c r="N61" s="107"/>
      <c r="O61" s="107"/>
      <c r="P61" s="108"/>
      <c r="Q61" s="87"/>
      <c r="R61" s="87"/>
      <c r="S61" s="87"/>
      <c r="T61" s="87"/>
      <c r="U61" s="87"/>
      <c r="V61" s="88"/>
      <c r="W61" s="89"/>
      <c r="X61" s="89"/>
      <c r="Y61" s="90"/>
      <c r="Z61" s="94"/>
      <c r="AA61" s="95"/>
      <c r="AB61" s="96"/>
      <c r="AC61" s="97"/>
      <c r="AD61" s="98"/>
      <c r="AE61" s="99" t="e">
        <f>V61/Z61</f>
        <v>#DIV/0!</v>
      </c>
      <c r="AF61" s="100"/>
      <c r="AG61" s="101"/>
      <c r="AH61" s="115"/>
      <c r="AI61" s="116"/>
      <c r="AJ61" s="117"/>
      <c r="AK61" s="124"/>
      <c r="AL61" s="125"/>
      <c r="AM61" s="125"/>
      <c r="AN61" s="126"/>
      <c r="AO61" s="124"/>
      <c r="AP61" s="125"/>
      <c r="AQ61" s="125"/>
      <c r="AR61" s="126"/>
      <c r="AS61" s="92"/>
      <c r="AT61" s="93"/>
      <c r="AU61" s="93"/>
      <c r="AV61" s="93"/>
    </row>
    <row r="62" spans="3:48" x14ac:dyDescent="0.2">
      <c r="C62" s="73"/>
      <c r="D62" s="106"/>
      <c r="E62" s="107"/>
      <c r="F62" s="107"/>
      <c r="G62" s="107"/>
      <c r="H62" s="108"/>
      <c r="I62" s="106"/>
      <c r="J62" s="107"/>
      <c r="K62" s="107"/>
      <c r="L62" s="107"/>
      <c r="M62" s="107"/>
      <c r="N62" s="107"/>
      <c r="O62" s="107"/>
      <c r="P62" s="108"/>
      <c r="Q62" s="80" t="s">
        <v>31</v>
      </c>
      <c r="R62" s="81"/>
      <c r="S62" s="81"/>
      <c r="T62" s="81"/>
      <c r="U62" s="81"/>
      <c r="V62" s="81"/>
      <c r="W62" s="81"/>
      <c r="X62" s="81"/>
      <c r="Y62" s="81"/>
      <c r="Z62" s="81"/>
      <c r="AA62" s="81"/>
      <c r="AB62" s="81"/>
      <c r="AC62" s="81"/>
      <c r="AD62" s="81"/>
      <c r="AE62" s="81"/>
      <c r="AF62" s="81"/>
      <c r="AG62" s="82"/>
      <c r="AH62" s="115"/>
      <c r="AI62" s="116"/>
      <c r="AJ62" s="117"/>
      <c r="AK62" s="124"/>
      <c r="AL62" s="125"/>
      <c r="AM62" s="125"/>
      <c r="AN62" s="126"/>
      <c r="AO62" s="124"/>
      <c r="AP62" s="125"/>
      <c r="AQ62" s="125"/>
      <c r="AR62" s="126"/>
      <c r="AS62" s="102" t="s">
        <v>207</v>
      </c>
      <c r="AT62" s="102"/>
      <c r="AU62" s="102"/>
      <c r="AV62" s="102"/>
    </row>
    <row r="63" spans="3:48" x14ac:dyDescent="0.2">
      <c r="C63" s="73"/>
      <c r="D63" s="106"/>
      <c r="E63" s="107"/>
      <c r="F63" s="107"/>
      <c r="G63" s="107"/>
      <c r="H63" s="108"/>
      <c r="I63" s="106"/>
      <c r="J63" s="107"/>
      <c r="K63" s="107"/>
      <c r="L63" s="107"/>
      <c r="M63" s="107"/>
      <c r="N63" s="107"/>
      <c r="O63" s="107"/>
      <c r="P63" s="108"/>
      <c r="Q63" s="76" t="s">
        <v>29</v>
      </c>
      <c r="R63" s="76"/>
      <c r="S63" s="76"/>
      <c r="T63" s="76"/>
      <c r="U63" s="76"/>
      <c r="V63" s="77" t="s">
        <v>224</v>
      </c>
      <c r="W63" s="78"/>
      <c r="X63" s="78"/>
      <c r="Y63" s="79"/>
      <c r="Z63" s="81" t="s">
        <v>30</v>
      </c>
      <c r="AA63" s="81"/>
      <c r="AB63" s="82"/>
      <c r="AC63" s="80" t="s">
        <v>32</v>
      </c>
      <c r="AD63" s="82"/>
      <c r="AE63" s="77" t="s">
        <v>34</v>
      </c>
      <c r="AF63" s="78"/>
      <c r="AG63" s="79"/>
      <c r="AH63" s="115"/>
      <c r="AI63" s="116"/>
      <c r="AJ63" s="117"/>
      <c r="AK63" s="124"/>
      <c r="AL63" s="125"/>
      <c r="AM63" s="125"/>
      <c r="AN63" s="126"/>
      <c r="AO63" s="124"/>
      <c r="AP63" s="125"/>
      <c r="AQ63" s="125"/>
      <c r="AR63" s="126"/>
      <c r="AS63" s="85"/>
      <c r="AT63" s="86"/>
      <c r="AU63" s="86"/>
      <c r="AV63" s="86"/>
    </row>
    <row r="64" spans="3:48" x14ac:dyDescent="0.2">
      <c r="C64" s="74"/>
      <c r="D64" s="109"/>
      <c r="E64" s="110"/>
      <c r="F64" s="110"/>
      <c r="G64" s="110"/>
      <c r="H64" s="111"/>
      <c r="I64" s="109"/>
      <c r="J64" s="110"/>
      <c r="K64" s="110"/>
      <c r="L64" s="110"/>
      <c r="M64" s="110"/>
      <c r="N64" s="110"/>
      <c r="O64" s="110"/>
      <c r="P64" s="111"/>
      <c r="Q64" s="87"/>
      <c r="R64" s="87"/>
      <c r="S64" s="87"/>
      <c r="T64" s="87"/>
      <c r="U64" s="87"/>
      <c r="V64" s="88"/>
      <c r="W64" s="89"/>
      <c r="X64" s="89"/>
      <c r="Y64" s="90"/>
      <c r="Z64" s="94"/>
      <c r="AA64" s="95"/>
      <c r="AB64" s="96"/>
      <c r="AC64" s="97"/>
      <c r="AD64" s="98"/>
      <c r="AE64" s="99" t="e">
        <f>V64/Z64</f>
        <v>#DIV/0!</v>
      </c>
      <c r="AF64" s="100"/>
      <c r="AG64" s="101"/>
      <c r="AH64" s="118"/>
      <c r="AI64" s="119"/>
      <c r="AJ64" s="120"/>
      <c r="AK64" s="127"/>
      <c r="AL64" s="128"/>
      <c r="AM64" s="128"/>
      <c r="AN64" s="129"/>
      <c r="AO64" s="127"/>
      <c r="AP64" s="128"/>
      <c r="AQ64" s="128"/>
      <c r="AR64" s="129"/>
      <c r="AS64" s="85"/>
      <c r="AT64" s="86"/>
      <c r="AU64" s="86"/>
      <c r="AV64" s="86"/>
    </row>
    <row r="65" spans="3:48" x14ac:dyDescent="0.2">
      <c r="C65" s="72">
        <v>10</v>
      </c>
      <c r="D65" s="103"/>
      <c r="E65" s="104"/>
      <c r="F65" s="104"/>
      <c r="G65" s="104"/>
      <c r="H65" s="105"/>
      <c r="I65" s="103"/>
      <c r="J65" s="104"/>
      <c r="K65" s="104"/>
      <c r="L65" s="104"/>
      <c r="M65" s="104"/>
      <c r="N65" s="104"/>
      <c r="O65" s="104"/>
      <c r="P65" s="105"/>
      <c r="Q65" s="76" t="s">
        <v>28</v>
      </c>
      <c r="R65" s="76"/>
      <c r="S65" s="76"/>
      <c r="T65" s="76"/>
      <c r="U65" s="76"/>
      <c r="V65" s="76"/>
      <c r="W65" s="76"/>
      <c r="X65" s="76"/>
      <c r="Y65" s="76"/>
      <c r="Z65" s="76"/>
      <c r="AA65" s="76"/>
      <c r="AB65" s="76"/>
      <c r="AC65" s="76"/>
      <c r="AD65" s="76"/>
      <c r="AE65" s="76"/>
      <c r="AF65" s="76"/>
      <c r="AG65" s="76"/>
      <c r="AH65" s="76" t="s">
        <v>33</v>
      </c>
      <c r="AI65" s="76"/>
      <c r="AJ65" s="76"/>
      <c r="AK65" s="76" t="s">
        <v>40</v>
      </c>
      <c r="AL65" s="76"/>
      <c r="AM65" s="76"/>
      <c r="AN65" s="76"/>
      <c r="AO65" s="84" t="s">
        <v>41</v>
      </c>
      <c r="AP65" s="84"/>
      <c r="AQ65" s="84"/>
      <c r="AR65" s="84"/>
      <c r="AS65" s="71" t="s">
        <v>204</v>
      </c>
      <c r="AT65" s="71"/>
      <c r="AU65" s="71"/>
      <c r="AV65" s="71"/>
    </row>
    <row r="66" spans="3:48" x14ac:dyDescent="0.2">
      <c r="C66" s="73"/>
      <c r="D66" s="106"/>
      <c r="E66" s="107"/>
      <c r="F66" s="107"/>
      <c r="G66" s="107"/>
      <c r="H66" s="108"/>
      <c r="I66" s="106"/>
      <c r="J66" s="107"/>
      <c r="K66" s="107"/>
      <c r="L66" s="107"/>
      <c r="M66" s="107"/>
      <c r="N66" s="107"/>
      <c r="O66" s="107"/>
      <c r="P66" s="108"/>
      <c r="Q66" s="76" t="s">
        <v>29</v>
      </c>
      <c r="R66" s="76"/>
      <c r="S66" s="76"/>
      <c r="T66" s="76"/>
      <c r="U66" s="76"/>
      <c r="V66" s="77" t="s">
        <v>224</v>
      </c>
      <c r="W66" s="78"/>
      <c r="X66" s="78"/>
      <c r="Y66" s="79"/>
      <c r="Z66" s="80" t="s">
        <v>30</v>
      </c>
      <c r="AA66" s="81"/>
      <c r="AB66" s="82"/>
      <c r="AC66" s="80" t="s">
        <v>32</v>
      </c>
      <c r="AD66" s="82"/>
      <c r="AE66" s="77" t="s">
        <v>34</v>
      </c>
      <c r="AF66" s="78"/>
      <c r="AG66" s="79"/>
      <c r="AH66" s="112" t="e">
        <f>AE70/AE67-1</f>
        <v>#DIV/0!</v>
      </c>
      <c r="AI66" s="113"/>
      <c r="AJ66" s="114"/>
      <c r="AK66" s="121" t="e">
        <f>(AE70-AE67)*Z70</f>
        <v>#DIV/0!</v>
      </c>
      <c r="AL66" s="122"/>
      <c r="AM66" s="122"/>
      <c r="AN66" s="123"/>
      <c r="AO66" s="121" t="e">
        <f>AK66/2-AS69</f>
        <v>#DIV/0!</v>
      </c>
      <c r="AP66" s="122"/>
      <c r="AQ66" s="122"/>
      <c r="AR66" s="123"/>
      <c r="AS66" s="92"/>
      <c r="AT66" s="93"/>
      <c r="AU66" s="93"/>
      <c r="AV66" s="93"/>
    </row>
    <row r="67" spans="3:48" x14ac:dyDescent="0.2">
      <c r="C67" s="73"/>
      <c r="D67" s="106"/>
      <c r="E67" s="107"/>
      <c r="F67" s="107"/>
      <c r="G67" s="107"/>
      <c r="H67" s="108"/>
      <c r="I67" s="106"/>
      <c r="J67" s="107"/>
      <c r="K67" s="107"/>
      <c r="L67" s="107"/>
      <c r="M67" s="107"/>
      <c r="N67" s="107"/>
      <c r="O67" s="107"/>
      <c r="P67" s="108"/>
      <c r="Q67" s="87"/>
      <c r="R67" s="87"/>
      <c r="S67" s="87"/>
      <c r="T67" s="87"/>
      <c r="U67" s="87"/>
      <c r="V67" s="88"/>
      <c r="W67" s="89"/>
      <c r="X67" s="89"/>
      <c r="Y67" s="90"/>
      <c r="Z67" s="94"/>
      <c r="AA67" s="95"/>
      <c r="AB67" s="96"/>
      <c r="AC67" s="97"/>
      <c r="AD67" s="98"/>
      <c r="AE67" s="99" t="e">
        <f>V67/Z67</f>
        <v>#DIV/0!</v>
      </c>
      <c r="AF67" s="100"/>
      <c r="AG67" s="101"/>
      <c r="AH67" s="115"/>
      <c r="AI67" s="116"/>
      <c r="AJ67" s="117"/>
      <c r="AK67" s="124"/>
      <c r="AL67" s="125"/>
      <c r="AM67" s="125"/>
      <c r="AN67" s="126"/>
      <c r="AO67" s="124"/>
      <c r="AP67" s="125"/>
      <c r="AQ67" s="125"/>
      <c r="AR67" s="126"/>
      <c r="AS67" s="92"/>
      <c r="AT67" s="93"/>
      <c r="AU67" s="93"/>
      <c r="AV67" s="93"/>
    </row>
    <row r="68" spans="3:48" x14ac:dyDescent="0.2">
      <c r="C68" s="73"/>
      <c r="D68" s="106"/>
      <c r="E68" s="107"/>
      <c r="F68" s="107"/>
      <c r="G68" s="107"/>
      <c r="H68" s="108"/>
      <c r="I68" s="106"/>
      <c r="J68" s="107"/>
      <c r="K68" s="107"/>
      <c r="L68" s="107"/>
      <c r="M68" s="107"/>
      <c r="N68" s="107"/>
      <c r="O68" s="107"/>
      <c r="P68" s="108"/>
      <c r="Q68" s="80" t="s">
        <v>31</v>
      </c>
      <c r="R68" s="81"/>
      <c r="S68" s="81"/>
      <c r="T68" s="81"/>
      <c r="U68" s="81"/>
      <c r="V68" s="81"/>
      <c r="W68" s="81"/>
      <c r="X68" s="81"/>
      <c r="Y68" s="81"/>
      <c r="Z68" s="81"/>
      <c r="AA68" s="81"/>
      <c r="AB68" s="81"/>
      <c r="AC68" s="81"/>
      <c r="AD68" s="81"/>
      <c r="AE68" s="81"/>
      <c r="AF68" s="81"/>
      <c r="AG68" s="82"/>
      <c r="AH68" s="115"/>
      <c r="AI68" s="116"/>
      <c r="AJ68" s="117"/>
      <c r="AK68" s="124"/>
      <c r="AL68" s="125"/>
      <c r="AM68" s="125"/>
      <c r="AN68" s="126"/>
      <c r="AO68" s="124"/>
      <c r="AP68" s="125"/>
      <c r="AQ68" s="125"/>
      <c r="AR68" s="126"/>
      <c r="AS68" s="102" t="s">
        <v>207</v>
      </c>
      <c r="AT68" s="102"/>
      <c r="AU68" s="102"/>
      <c r="AV68" s="102"/>
    </row>
    <row r="69" spans="3:48" x14ac:dyDescent="0.2">
      <c r="C69" s="73"/>
      <c r="D69" s="106"/>
      <c r="E69" s="107"/>
      <c r="F69" s="107"/>
      <c r="G69" s="107"/>
      <c r="H69" s="108"/>
      <c r="I69" s="106"/>
      <c r="J69" s="107"/>
      <c r="K69" s="107"/>
      <c r="L69" s="107"/>
      <c r="M69" s="107"/>
      <c r="N69" s="107"/>
      <c r="O69" s="107"/>
      <c r="P69" s="108"/>
      <c r="Q69" s="76" t="s">
        <v>29</v>
      </c>
      <c r="R69" s="76"/>
      <c r="S69" s="76"/>
      <c r="T69" s="76"/>
      <c r="U69" s="76"/>
      <c r="V69" s="77" t="s">
        <v>224</v>
      </c>
      <c r="W69" s="78"/>
      <c r="X69" s="78"/>
      <c r="Y69" s="79"/>
      <c r="Z69" s="81" t="s">
        <v>30</v>
      </c>
      <c r="AA69" s="81"/>
      <c r="AB69" s="82"/>
      <c r="AC69" s="80" t="s">
        <v>32</v>
      </c>
      <c r="AD69" s="82"/>
      <c r="AE69" s="77" t="s">
        <v>34</v>
      </c>
      <c r="AF69" s="78"/>
      <c r="AG69" s="79"/>
      <c r="AH69" s="115"/>
      <c r="AI69" s="116"/>
      <c r="AJ69" s="117"/>
      <c r="AK69" s="124"/>
      <c r="AL69" s="125"/>
      <c r="AM69" s="125"/>
      <c r="AN69" s="126"/>
      <c r="AO69" s="124"/>
      <c r="AP69" s="125"/>
      <c r="AQ69" s="125"/>
      <c r="AR69" s="126"/>
      <c r="AS69" s="85"/>
      <c r="AT69" s="86"/>
      <c r="AU69" s="86"/>
      <c r="AV69" s="86"/>
    </row>
    <row r="70" spans="3:48" x14ac:dyDescent="0.2">
      <c r="C70" s="74"/>
      <c r="D70" s="109"/>
      <c r="E70" s="110"/>
      <c r="F70" s="110"/>
      <c r="G70" s="110"/>
      <c r="H70" s="111"/>
      <c r="I70" s="109"/>
      <c r="J70" s="110"/>
      <c r="K70" s="110"/>
      <c r="L70" s="110"/>
      <c r="M70" s="110"/>
      <c r="N70" s="110"/>
      <c r="O70" s="110"/>
      <c r="P70" s="111"/>
      <c r="Q70" s="87"/>
      <c r="R70" s="87"/>
      <c r="S70" s="87"/>
      <c r="T70" s="87"/>
      <c r="U70" s="87"/>
      <c r="V70" s="88"/>
      <c r="W70" s="89"/>
      <c r="X70" s="89"/>
      <c r="Y70" s="90"/>
      <c r="Z70" s="94"/>
      <c r="AA70" s="95"/>
      <c r="AB70" s="96"/>
      <c r="AC70" s="97"/>
      <c r="AD70" s="98"/>
      <c r="AE70" s="99" t="e">
        <f>V70/Z70</f>
        <v>#DIV/0!</v>
      </c>
      <c r="AF70" s="100"/>
      <c r="AG70" s="101"/>
      <c r="AH70" s="118"/>
      <c r="AI70" s="119"/>
      <c r="AJ70" s="120"/>
      <c r="AK70" s="127"/>
      <c r="AL70" s="128"/>
      <c r="AM70" s="128"/>
      <c r="AN70" s="129"/>
      <c r="AO70" s="127"/>
      <c r="AP70" s="128"/>
      <c r="AQ70" s="128"/>
      <c r="AR70" s="129"/>
      <c r="AS70" s="85"/>
      <c r="AT70" s="86"/>
      <c r="AU70" s="86"/>
      <c r="AV70" s="86"/>
    </row>
    <row r="71" spans="3:48" x14ac:dyDescent="0.2">
      <c r="D71" s="7"/>
      <c r="E71" s="7"/>
      <c r="F71" s="7"/>
      <c r="G71" s="7"/>
      <c r="H71" s="7"/>
      <c r="I71" s="7"/>
      <c r="J71" s="7"/>
      <c r="K71" s="7"/>
      <c r="L71" s="7"/>
      <c r="M71" s="7"/>
      <c r="N71" s="7"/>
      <c r="O71" s="7"/>
      <c r="P71" s="7"/>
      <c r="Q71" s="10"/>
      <c r="R71" s="10"/>
      <c r="S71" s="10"/>
      <c r="T71" s="10"/>
      <c r="U71" s="10"/>
      <c r="V71" s="9"/>
      <c r="W71" s="9"/>
      <c r="X71" s="9"/>
      <c r="Y71" s="9"/>
      <c r="Z71" s="11"/>
      <c r="AA71" s="11"/>
      <c r="AB71" s="11"/>
      <c r="AC71" s="6"/>
      <c r="AD71" s="6"/>
      <c r="AE71" s="8"/>
      <c r="AF71" s="8"/>
      <c r="AG71" s="8"/>
      <c r="AH71" s="49"/>
      <c r="AI71" s="49"/>
      <c r="AJ71" s="50"/>
      <c r="AK71" s="133" t="s">
        <v>47</v>
      </c>
      <c r="AL71" s="134"/>
      <c r="AM71" s="134"/>
      <c r="AN71" s="135"/>
      <c r="AO71" s="133" t="s">
        <v>48</v>
      </c>
      <c r="AP71" s="134"/>
      <c r="AQ71" s="134"/>
      <c r="AR71" s="135"/>
      <c r="AS71" s="130" t="s">
        <v>208</v>
      </c>
      <c r="AT71" s="131"/>
      <c r="AU71" s="131"/>
      <c r="AV71" s="132"/>
    </row>
    <row r="72" spans="3:48" x14ac:dyDescent="0.2">
      <c r="AH72" s="51"/>
      <c r="AI72" s="53"/>
      <c r="AJ72" s="52"/>
      <c r="AK72" s="121">
        <f>SUMIF(AK12:AN70,"&gt;0")</f>
        <v>0</v>
      </c>
      <c r="AL72" s="122"/>
      <c r="AM72" s="122"/>
      <c r="AN72" s="123"/>
      <c r="AO72" s="121">
        <f>SUMIF(AO12:AR70,"&gt;0")</f>
        <v>0</v>
      </c>
      <c r="AP72" s="122"/>
      <c r="AQ72" s="122"/>
      <c r="AR72" s="123"/>
      <c r="AS72" s="136">
        <f>SUMIF(AS12:AV70,"&gt;0")</f>
        <v>0</v>
      </c>
      <c r="AT72" s="137"/>
      <c r="AU72" s="137"/>
      <c r="AV72" s="138"/>
    </row>
    <row r="73" spans="3:48" x14ac:dyDescent="0.2">
      <c r="AH73" s="53"/>
      <c r="AI73" s="53"/>
      <c r="AJ73" s="52"/>
      <c r="AK73" s="124"/>
      <c r="AL73" s="125"/>
      <c r="AM73" s="125"/>
      <c r="AN73" s="126"/>
      <c r="AO73" s="124"/>
      <c r="AP73" s="125"/>
      <c r="AQ73" s="125"/>
      <c r="AR73" s="126"/>
      <c r="AS73" s="139"/>
      <c r="AT73" s="140"/>
      <c r="AU73" s="140"/>
      <c r="AV73" s="141"/>
    </row>
    <row r="74" spans="3:48" x14ac:dyDescent="0.2">
      <c r="AH74" s="53"/>
      <c r="AI74" s="53"/>
      <c r="AJ74" s="52"/>
      <c r="AK74" s="124"/>
      <c r="AL74" s="125"/>
      <c r="AM74" s="125"/>
      <c r="AN74" s="126"/>
      <c r="AO74" s="124"/>
      <c r="AP74" s="125"/>
      <c r="AQ74" s="125"/>
      <c r="AR74" s="126"/>
      <c r="AS74" s="139"/>
      <c r="AT74" s="140"/>
      <c r="AU74" s="140"/>
      <c r="AV74" s="141"/>
    </row>
    <row r="75" spans="3:48" x14ac:dyDescent="0.2">
      <c r="AH75" s="53"/>
      <c r="AI75" s="53"/>
      <c r="AJ75" s="52"/>
      <c r="AK75" s="127"/>
      <c r="AL75" s="128"/>
      <c r="AM75" s="128"/>
      <c r="AN75" s="129"/>
      <c r="AO75" s="127"/>
      <c r="AP75" s="128"/>
      <c r="AQ75" s="128"/>
      <c r="AR75" s="129"/>
      <c r="AS75" s="142"/>
      <c r="AT75" s="143"/>
      <c r="AU75" s="143"/>
      <c r="AV75" s="144"/>
    </row>
    <row r="76" spans="3:48" s="47" customFormat="1" ht="15" x14ac:dyDescent="0.2">
      <c r="AA76" s="44"/>
      <c r="AB76" s="44"/>
    </row>
    <row r="77" spans="3:48" s="47" customFormat="1" ht="15" x14ac:dyDescent="0.2">
      <c r="AA77" s="44"/>
      <c r="AB77" s="44"/>
    </row>
    <row r="78" spans="3:48" s="47" customFormat="1" ht="15" x14ac:dyDescent="0.2">
      <c r="AA78" s="44"/>
      <c r="AB78" s="44"/>
    </row>
  </sheetData>
  <sheetProtection algorithmName="SHA-512" hashValue="VmtpHz7No2zXwvCZxuhoeOoW6sMUpJnaRGDKgvvKTr0bGs4sJXlGAK0+r+RZ/P01JrINytRp/HLE/Ge+SEmuEQ==" saltValue="3QHRKVI1ceSdQs2aXHqKeA==" spinCount="100000" sheet="1" objects="1" scenarios="1"/>
  <mergeCells count="362">
    <mergeCell ref="I11:P11"/>
    <mergeCell ref="G5:T5"/>
    <mergeCell ref="I12:P16"/>
    <mergeCell ref="I17:P22"/>
    <mergeCell ref="I23:P28"/>
    <mergeCell ref="G6:T6"/>
    <mergeCell ref="C5:F5"/>
    <mergeCell ref="C6:F6"/>
    <mergeCell ref="AK71:AN71"/>
    <mergeCell ref="C65:C70"/>
    <mergeCell ref="D65:H70"/>
    <mergeCell ref="I65:P70"/>
    <mergeCell ref="C59:C64"/>
    <mergeCell ref="D59:H64"/>
    <mergeCell ref="Q59:AG59"/>
    <mergeCell ref="AH59:AJ59"/>
    <mergeCell ref="AK59:AN59"/>
    <mergeCell ref="Q62:AG62"/>
    <mergeCell ref="AC64:AD64"/>
    <mergeCell ref="AE64:AG64"/>
    <mergeCell ref="V64:Y64"/>
    <mergeCell ref="Z64:AB64"/>
    <mergeCell ref="I59:P64"/>
    <mergeCell ref="C53:C58"/>
    <mergeCell ref="AO71:AR71"/>
    <mergeCell ref="AS71:AV71"/>
    <mergeCell ref="AK72:AN75"/>
    <mergeCell ref="AO72:AR75"/>
    <mergeCell ref="AS72:AV75"/>
    <mergeCell ref="AS68:AV68"/>
    <mergeCell ref="Q69:U69"/>
    <mergeCell ref="V69:Y69"/>
    <mergeCell ref="Z69:AB69"/>
    <mergeCell ref="AC69:AD69"/>
    <mergeCell ref="AE69:AG69"/>
    <mergeCell ref="AS69:AV70"/>
    <mergeCell ref="Q70:U70"/>
    <mergeCell ref="V70:Y70"/>
    <mergeCell ref="Z70:AB70"/>
    <mergeCell ref="AS66:AV67"/>
    <mergeCell ref="Q67:U67"/>
    <mergeCell ref="V67:Y67"/>
    <mergeCell ref="Z67:AB67"/>
    <mergeCell ref="AC67:AD67"/>
    <mergeCell ref="AE67:AG67"/>
    <mergeCell ref="AO65:AR65"/>
    <mergeCell ref="AS65:AV65"/>
    <mergeCell ref="Q66:U66"/>
    <mergeCell ref="V66:Y66"/>
    <mergeCell ref="Z66:AB66"/>
    <mergeCell ref="AC66:AD66"/>
    <mergeCell ref="AE66:AG66"/>
    <mergeCell ref="AH66:AJ70"/>
    <mergeCell ref="AK66:AN70"/>
    <mergeCell ref="AO66:AR70"/>
    <mergeCell ref="Q65:AG65"/>
    <mergeCell ref="AH65:AJ65"/>
    <mergeCell ref="AK65:AN65"/>
    <mergeCell ref="Q68:AG68"/>
    <mergeCell ref="AC70:AD70"/>
    <mergeCell ref="AE70:AG70"/>
    <mergeCell ref="AS60:AV61"/>
    <mergeCell ref="Q61:U61"/>
    <mergeCell ref="V61:Y61"/>
    <mergeCell ref="Z61:AB61"/>
    <mergeCell ref="AC61:AD61"/>
    <mergeCell ref="AE61:AG61"/>
    <mergeCell ref="AO59:AR59"/>
    <mergeCell ref="AS59:AV59"/>
    <mergeCell ref="Q60:U60"/>
    <mergeCell ref="V60:Y60"/>
    <mergeCell ref="Z60:AB60"/>
    <mergeCell ref="AC60:AD60"/>
    <mergeCell ref="AE60:AG60"/>
    <mergeCell ref="AH60:AJ64"/>
    <mergeCell ref="AK60:AN64"/>
    <mergeCell ref="AO60:AR64"/>
    <mergeCell ref="AS62:AV62"/>
    <mergeCell ref="Q63:U63"/>
    <mergeCell ref="V63:Y63"/>
    <mergeCell ref="Z63:AB63"/>
    <mergeCell ref="AC63:AD63"/>
    <mergeCell ref="AE63:AG63"/>
    <mergeCell ref="AS63:AV64"/>
    <mergeCell ref="Q64:U64"/>
    <mergeCell ref="AS54:AV55"/>
    <mergeCell ref="Q55:U55"/>
    <mergeCell ref="V55:Y55"/>
    <mergeCell ref="Z55:AB55"/>
    <mergeCell ref="AC55:AD55"/>
    <mergeCell ref="AE55:AG55"/>
    <mergeCell ref="AO53:AR53"/>
    <mergeCell ref="AS53:AV53"/>
    <mergeCell ref="Q54:U54"/>
    <mergeCell ref="V54:Y54"/>
    <mergeCell ref="Z54:AB54"/>
    <mergeCell ref="AC54:AD54"/>
    <mergeCell ref="AE54:AG54"/>
    <mergeCell ref="AH54:AJ58"/>
    <mergeCell ref="AK54:AN58"/>
    <mergeCell ref="AO54:AR58"/>
    <mergeCell ref="AS56:AV56"/>
    <mergeCell ref="Q57:U57"/>
    <mergeCell ref="V57:Y57"/>
    <mergeCell ref="Z57:AB57"/>
    <mergeCell ref="AC57:AD57"/>
    <mergeCell ref="AE57:AG57"/>
    <mergeCell ref="AS57:AV58"/>
    <mergeCell ref="Q58:U58"/>
    <mergeCell ref="D53:H58"/>
    <mergeCell ref="Q53:AG53"/>
    <mergeCell ref="AH53:AJ53"/>
    <mergeCell ref="AK53:AN53"/>
    <mergeCell ref="Q56:AG56"/>
    <mergeCell ref="AC58:AD58"/>
    <mergeCell ref="AE58:AG58"/>
    <mergeCell ref="V58:Y58"/>
    <mergeCell ref="Z58:AB58"/>
    <mergeCell ref="I53:P58"/>
    <mergeCell ref="AS48:AV49"/>
    <mergeCell ref="Q49:U49"/>
    <mergeCell ref="V49:Y49"/>
    <mergeCell ref="Z49:AB49"/>
    <mergeCell ref="AC49:AD49"/>
    <mergeCell ref="AE49:AG49"/>
    <mergeCell ref="AO47:AR47"/>
    <mergeCell ref="AS47:AV47"/>
    <mergeCell ref="Q48:U48"/>
    <mergeCell ref="V48:Y48"/>
    <mergeCell ref="Z48:AB48"/>
    <mergeCell ref="AC48:AD48"/>
    <mergeCell ref="AE48:AG48"/>
    <mergeCell ref="AH48:AJ52"/>
    <mergeCell ref="AK48:AN52"/>
    <mergeCell ref="AO48:AR52"/>
    <mergeCell ref="AS50:AV50"/>
    <mergeCell ref="Q51:U51"/>
    <mergeCell ref="V51:Y51"/>
    <mergeCell ref="Z51:AB51"/>
    <mergeCell ref="AC51:AD51"/>
    <mergeCell ref="AE51:AG51"/>
    <mergeCell ref="AS51:AV52"/>
    <mergeCell ref="Q52:U52"/>
    <mergeCell ref="C47:C52"/>
    <mergeCell ref="D47:H52"/>
    <mergeCell ref="Q47:AG47"/>
    <mergeCell ref="AH47:AJ47"/>
    <mergeCell ref="AK47:AN47"/>
    <mergeCell ref="Q50:AG50"/>
    <mergeCell ref="AC52:AD52"/>
    <mergeCell ref="AE52:AG52"/>
    <mergeCell ref="V52:Y52"/>
    <mergeCell ref="Z52:AB52"/>
    <mergeCell ref="I47:P52"/>
    <mergeCell ref="AS42:AV43"/>
    <mergeCell ref="Q43:U43"/>
    <mergeCell ref="V43:Y43"/>
    <mergeCell ref="Z43:AB43"/>
    <mergeCell ref="AC43:AD43"/>
    <mergeCell ref="AE43:AG43"/>
    <mergeCell ref="AO41:AR41"/>
    <mergeCell ref="AS41:AV41"/>
    <mergeCell ref="Q42:U42"/>
    <mergeCell ref="V42:Y42"/>
    <mergeCell ref="Z42:AB42"/>
    <mergeCell ref="AC42:AD42"/>
    <mergeCell ref="AE42:AG42"/>
    <mergeCell ref="AH42:AJ46"/>
    <mergeCell ref="AK42:AN46"/>
    <mergeCell ref="AO42:AR46"/>
    <mergeCell ref="AS44:AV44"/>
    <mergeCell ref="Q45:U45"/>
    <mergeCell ref="V45:Y45"/>
    <mergeCell ref="Z45:AB45"/>
    <mergeCell ref="AC45:AD45"/>
    <mergeCell ref="AE45:AG45"/>
    <mergeCell ref="AS45:AV46"/>
    <mergeCell ref="Q46:U46"/>
    <mergeCell ref="C41:C46"/>
    <mergeCell ref="D41:H46"/>
    <mergeCell ref="Q41:AG41"/>
    <mergeCell ref="AH41:AJ41"/>
    <mergeCell ref="AK41:AN41"/>
    <mergeCell ref="Q44:AG44"/>
    <mergeCell ref="AC46:AD46"/>
    <mergeCell ref="AE46:AG46"/>
    <mergeCell ref="V46:Y46"/>
    <mergeCell ref="Z46:AB46"/>
    <mergeCell ref="I41:P46"/>
    <mergeCell ref="AS36:AV37"/>
    <mergeCell ref="Q37:U37"/>
    <mergeCell ref="V37:Y37"/>
    <mergeCell ref="Z37:AB37"/>
    <mergeCell ref="AC37:AD37"/>
    <mergeCell ref="AE37:AG37"/>
    <mergeCell ref="AO35:AR35"/>
    <mergeCell ref="AS35:AV35"/>
    <mergeCell ref="Q36:U36"/>
    <mergeCell ref="V36:Y36"/>
    <mergeCell ref="Z36:AB36"/>
    <mergeCell ref="AC36:AD36"/>
    <mergeCell ref="AE36:AG36"/>
    <mergeCell ref="AH36:AJ40"/>
    <mergeCell ref="AK36:AN40"/>
    <mergeCell ref="AO36:AR40"/>
    <mergeCell ref="AS38:AV38"/>
    <mergeCell ref="Q39:U39"/>
    <mergeCell ref="V39:Y39"/>
    <mergeCell ref="Z39:AB39"/>
    <mergeCell ref="AC39:AD39"/>
    <mergeCell ref="AE39:AG39"/>
    <mergeCell ref="AS39:AV40"/>
    <mergeCell ref="Q40:U40"/>
    <mergeCell ref="C35:C40"/>
    <mergeCell ref="D35:H40"/>
    <mergeCell ref="Q35:AG35"/>
    <mergeCell ref="AH35:AJ35"/>
    <mergeCell ref="AK35:AN35"/>
    <mergeCell ref="Q38:AG38"/>
    <mergeCell ref="AC40:AD40"/>
    <mergeCell ref="AE40:AG40"/>
    <mergeCell ref="V40:Y40"/>
    <mergeCell ref="Z40:AB40"/>
    <mergeCell ref="I35:P40"/>
    <mergeCell ref="AS30:AV31"/>
    <mergeCell ref="Q31:U31"/>
    <mergeCell ref="V31:Y31"/>
    <mergeCell ref="Z31:AB31"/>
    <mergeCell ref="AC31:AD31"/>
    <mergeCell ref="AE31:AG31"/>
    <mergeCell ref="AO29:AR29"/>
    <mergeCell ref="AS29:AV29"/>
    <mergeCell ref="Q30:U30"/>
    <mergeCell ref="V30:Y30"/>
    <mergeCell ref="Z30:AB30"/>
    <mergeCell ref="AC30:AD30"/>
    <mergeCell ref="AE30:AG30"/>
    <mergeCell ref="AH30:AJ34"/>
    <mergeCell ref="AK30:AN34"/>
    <mergeCell ref="AO30:AR34"/>
    <mergeCell ref="AS32:AV32"/>
    <mergeCell ref="Q33:U33"/>
    <mergeCell ref="V33:Y33"/>
    <mergeCell ref="Z33:AB33"/>
    <mergeCell ref="AC33:AD33"/>
    <mergeCell ref="AE33:AG33"/>
    <mergeCell ref="AS33:AV34"/>
    <mergeCell ref="Q34:U34"/>
    <mergeCell ref="C29:C34"/>
    <mergeCell ref="D29:H34"/>
    <mergeCell ref="Q29:AG29"/>
    <mergeCell ref="AH29:AJ29"/>
    <mergeCell ref="AK29:AN29"/>
    <mergeCell ref="Q32:AG32"/>
    <mergeCell ref="AC34:AD34"/>
    <mergeCell ref="AE34:AG34"/>
    <mergeCell ref="V34:Y34"/>
    <mergeCell ref="Z34:AB34"/>
    <mergeCell ref="I29:P34"/>
    <mergeCell ref="AS27:AV28"/>
    <mergeCell ref="Q28:U28"/>
    <mergeCell ref="V28:Y28"/>
    <mergeCell ref="Z28:AB28"/>
    <mergeCell ref="AC28:AD28"/>
    <mergeCell ref="AE28:AG28"/>
    <mergeCell ref="AS24:AV25"/>
    <mergeCell ref="Q25:U25"/>
    <mergeCell ref="V25:Y25"/>
    <mergeCell ref="Z25:AB25"/>
    <mergeCell ref="AC25:AD25"/>
    <mergeCell ref="AE25:AG25"/>
    <mergeCell ref="AS20:AV20"/>
    <mergeCell ref="Q21:U21"/>
    <mergeCell ref="C23:C28"/>
    <mergeCell ref="D23:H28"/>
    <mergeCell ref="Q23:AG23"/>
    <mergeCell ref="AH23:AJ23"/>
    <mergeCell ref="AK23:AN23"/>
    <mergeCell ref="Q26:AG26"/>
    <mergeCell ref="Q27:U27"/>
    <mergeCell ref="V27:Y27"/>
    <mergeCell ref="Z27:AB27"/>
    <mergeCell ref="AO23:AR23"/>
    <mergeCell ref="AS23:AV23"/>
    <mergeCell ref="Q24:U24"/>
    <mergeCell ref="V24:Y24"/>
    <mergeCell ref="Z24:AB24"/>
    <mergeCell ref="AC24:AD24"/>
    <mergeCell ref="AE24:AG24"/>
    <mergeCell ref="AH24:AJ28"/>
    <mergeCell ref="AK24:AN28"/>
    <mergeCell ref="AO24:AR28"/>
    <mergeCell ref="AC27:AD27"/>
    <mergeCell ref="AE27:AG27"/>
    <mergeCell ref="C17:C22"/>
    <mergeCell ref="AK17:AN17"/>
    <mergeCell ref="AO17:AR17"/>
    <mergeCell ref="AS17:AV17"/>
    <mergeCell ref="Q18:U18"/>
    <mergeCell ref="V18:Y18"/>
    <mergeCell ref="Z18:AB18"/>
    <mergeCell ref="AC18:AD18"/>
    <mergeCell ref="AE18:AG18"/>
    <mergeCell ref="AH18:AJ22"/>
    <mergeCell ref="AK18:AN22"/>
    <mergeCell ref="AS21:AV22"/>
    <mergeCell ref="Q22:U22"/>
    <mergeCell ref="V22:Y22"/>
    <mergeCell ref="Z22:AB22"/>
    <mergeCell ref="AC22:AD22"/>
    <mergeCell ref="AE22:AG22"/>
    <mergeCell ref="AO18:AR22"/>
    <mergeCell ref="AS18:AV19"/>
    <mergeCell ref="Q19:U19"/>
    <mergeCell ref="V19:Y19"/>
    <mergeCell ref="Z19:AB19"/>
    <mergeCell ref="AC19:AD19"/>
    <mergeCell ref="AE19:AG19"/>
    <mergeCell ref="Q20:AG20"/>
    <mergeCell ref="D17:H22"/>
    <mergeCell ref="Q17:AG17"/>
    <mergeCell ref="AH17:AJ17"/>
    <mergeCell ref="V21:Y21"/>
    <mergeCell ref="Z21:AB21"/>
    <mergeCell ref="AC21:AD21"/>
    <mergeCell ref="AE21:AG21"/>
    <mergeCell ref="Z16:AB16"/>
    <mergeCell ref="AC16:AD16"/>
    <mergeCell ref="AO12:AR16"/>
    <mergeCell ref="AS12:AV13"/>
    <mergeCell ref="Q13:U13"/>
    <mergeCell ref="V13:Y13"/>
    <mergeCell ref="Z13:AB13"/>
    <mergeCell ref="AC13:AD13"/>
    <mergeCell ref="AE13:AG13"/>
    <mergeCell ref="Q14:AG14"/>
    <mergeCell ref="AS14:AV14"/>
    <mergeCell ref="AE16:AG16"/>
    <mergeCell ref="C2:AV3"/>
    <mergeCell ref="AS11:AV11"/>
    <mergeCell ref="C12:C16"/>
    <mergeCell ref="D12:H16"/>
    <mergeCell ref="Q12:U12"/>
    <mergeCell ref="V12:Y12"/>
    <mergeCell ref="Z12:AB12"/>
    <mergeCell ref="AC12:AD12"/>
    <mergeCell ref="AE12:AG12"/>
    <mergeCell ref="AH12:AJ16"/>
    <mergeCell ref="D11:H11"/>
    <mergeCell ref="Q11:AG11"/>
    <mergeCell ref="AH11:AJ11"/>
    <mergeCell ref="AK11:AN11"/>
    <mergeCell ref="AO11:AR11"/>
    <mergeCell ref="Q15:U15"/>
    <mergeCell ref="V15:Y15"/>
    <mergeCell ref="Z15:AB15"/>
    <mergeCell ref="AC15:AD15"/>
    <mergeCell ref="AE15:AG15"/>
    <mergeCell ref="AS15:AV16"/>
    <mergeCell ref="Q16:U16"/>
    <mergeCell ref="V16:Y16"/>
    <mergeCell ref="AK12:AN16"/>
  </mergeCells>
  <phoneticPr fontId="2"/>
  <dataValidations xWindow="345" yWindow="496" count="3">
    <dataValidation type="list" allowBlank="1" showInputMessage="1" showErrorMessage="1" sqref="AC71:AD71" xr:uid="{F12E0184-2D96-43DD-AC50-EF87D11E29D6}">
      <formula1>$CN$11:$CN$16</formula1>
    </dataValidation>
    <dataValidation type="list" allowBlank="1" showInputMessage="1" showErrorMessage="1" prompt="カテゴリリストに掲載されている品目を選択" sqref="D12:F17 G12:H16" xr:uid="{DB8E92B7-9AAD-4182-B9A5-760BE8D249F0}">
      <formula1>$CM$11:$CM$19</formula1>
    </dataValidation>
    <dataValidation type="list" allowBlank="1" showInputMessage="1" showErrorMessage="1" sqref="I71:P71 D23:H71" xr:uid="{A284F82A-7531-4A41-BCDD-1C1B755737A6}">
      <formula1>$CM$11:$CM$19</formula1>
    </dataValidation>
  </dataValidations>
  <pageMargins left="0.25" right="0.25" top="0.75" bottom="0.75" header="0.3" footer="0.3"/>
  <pageSetup paperSize="9" scale="90" orientation="landscape" r:id="rId1"/>
  <rowBreaks count="2" manualBreakCount="2">
    <brk id="34" min="2" max="42" man="1"/>
    <brk id="58" min="2" max="42" man="1"/>
  </rowBreaks>
  <drawing r:id="rId2"/>
  <extLst>
    <ext xmlns:x14="http://schemas.microsoft.com/office/spreadsheetml/2009/9/main" uri="{CCE6A557-97BC-4b89-ADB6-D9C93CAAB3DF}">
      <x14:dataValidations xmlns:xm="http://schemas.microsoft.com/office/excel/2006/main" xWindow="345" yWindow="496" count="2">
        <x14:dataValidation type="list" allowBlank="1" showInputMessage="1" showErrorMessage="1" xr:uid="{92CE8DFF-AD75-42F7-B7E6-DF0E91D4FC6C}">
          <x14:formula1>
            <xm:f>概要!$CH$28:$CH$29</xm:f>
          </x14:formula1>
          <xm:sqref>AS12:AV13 AS66:AV67 AS60:AV61 AS54:AV55 AS48:AV49 AS42:AV43 AS36:AV37 AS30:AV31 AS24:AV25 AS18:AV19</xm:sqref>
        </x14:dataValidation>
        <x14:dataValidation type="list" allowBlank="1" showInputMessage="1" showErrorMessage="1" xr:uid="{B1ACE4EB-1454-4E35-8456-3DDDCEE174B1}">
          <x14:formula1>
            <xm:f>概要!$CI$12:$CI$17</xm:f>
          </x14:formula1>
          <xm:sqref>AC13:AD13 AC16:AD16 AC19:AD19 AC25:AD25 AC28:AD28 AC22:AD22 AC31:AD31 AC34:AD34 AC37:AD37 AC40:AD40 AC43:AD43 AC46:AD46 AC49:AD49 AC52:AD52 AC55:AD55 AC58:AD58 AC61:AD61 AC64:AD64 AC67:AD67 AC70:AD70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E31A7-62FD-4E37-9E5B-A2F2015BEC4C}">
  <dimension ref="C1:BA76"/>
  <sheetViews>
    <sheetView view="pageBreakPreview" zoomScaleNormal="100" zoomScaleSheetLayoutView="100" workbookViewId="0">
      <selection activeCell="D12" sqref="D12:J16"/>
    </sheetView>
  </sheetViews>
  <sheetFormatPr defaultRowHeight="16" x14ac:dyDescent="0.2"/>
  <cols>
    <col min="1" max="2" width="3.453125" style="1" customWidth="1"/>
    <col min="3" max="3" width="4.36328125" style="1" customWidth="1"/>
    <col min="4" max="89" width="3.453125" style="1" customWidth="1"/>
    <col min="90" max="90" width="16.08984375" style="1" customWidth="1"/>
    <col min="91" max="91" width="21.36328125" style="1" customWidth="1"/>
    <col min="92" max="92" width="14.6328125" style="1" customWidth="1"/>
    <col min="93" max="16384" width="8.7265625" style="1"/>
  </cols>
  <sheetData>
    <row r="1" spans="3:53" x14ac:dyDescent="0.2">
      <c r="C1" s="1" t="s">
        <v>212</v>
      </c>
    </row>
    <row r="2" spans="3:53" x14ac:dyDescent="0.2">
      <c r="C2" s="69" t="s">
        <v>237</v>
      </c>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row>
    <row r="3" spans="3:53" x14ac:dyDescent="0.2">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row>
    <row r="5" spans="3:53" x14ac:dyDescent="0.2">
      <c r="C5" s="147" t="s">
        <v>230</v>
      </c>
      <c r="D5" s="148"/>
      <c r="E5" s="148"/>
      <c r="F5" s="149"/>
      <c r="G5" s="292"/>
      <c r="H5" s="293"/>
      <c r="I5" s="293"/>
      <c r="J5" s="293"/>
      <c r="K5" s="293"/>
      <c r="L5" s="293"/>
      <c r="M5" s="293"/>
      <c r="N5" s="293"/>
      <c r="O5" s="293"/>
      <c r="P5" s="293"/>
      <c r="Q5" s="293"/>
      <c r="R5" s="293"/>
      <c r="S5" s="293"/>
      <c r="T5" s="294"/>
    </row>
    <row r="6" spans="3:53" x14ac:dyDescent="0.2">
      <c r="C6" s="102" t="s">
        <v>231</v>
      </c>
      <c r="D6" s="295"/>
      <c r="E6" s="295"/>
      <c r="F6" s="295"/>
      <c r="G6" s="293"/>
      <c r="H6" s="293"/>
      <c r="I6" s="293"/>
      <c r="J6" s="293"/>
      <c r="K6" s="293"/>
      <c r="L6" s="293"/>
      <c r="M6" s="293"/>
      <c r="N6" s="293"/>
      <c r="O6" s="293"/>
      <c r="P6" s="293"/>
      <c r="Q6" s="293"/>
      <c r="R6" s="293"/>
      <c r="S6" s="293"/>
      <c r="T6" s="294"/>
    </row>
    <row r="9" spans="3:53" ht="16" customHeight="1" x14ac:dyDescent="0.2">
      <c r="C9" s="296" t="s">
        <v>209</v>
      </c>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row>
    <row r="10" spans="3:53" x14ac:dyDescent="0.2">
      <c r="C10" s="297"/>
      <c r="D10" s="297"/>
      <c r="E10" s="297"/>
      <c r="F10" s="297"/>
      <c r="G10" s="297"/>
      <c r="H10" s="297"/>
      <c r="I10" s="297"/>
      <c r="J10" s="297"/>
      <c r="K10" s="297"/>
      <c r="L10" s="297"/>
      <c r="M10" s="297"/>
      <c r="N10" s="297"/>
      <c r="O10" s="297"/>
      <c r="P10" s="297"/>
      <c r="Q10" s="297"/>
      <c r="R10" s="297"/>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7"/>
      <c r="AR10" s="297"/>
      <c r="AS10" s="297"/>
      <c r="AT10" s="297"/>
      <c r="AU10" s="297"/>
      <c r="AV10" s="297"/>
    </row>
    <row r="11" spans="3:53" x14ac:dyDescent="0.2">
      <c r="C11" s="15"/>
      <c r="D11" s="84" t="s">
        <v>242</v>
      </c>
      <c r="E11" s="84"/>
      <c r="F11" s="84"/>
      <c r="G11" s="84"/>
      <c r="H11" s="84"/>
      <c r="I11" s="84"/>
      <c r="J11" s="84"/>
      <c r="K11" s="84" t="s">
        <v>234</v>
      </c>
      <c r="L11" s="84"/>
      <c r="M11" s="84"/>
      <c r="N11" s="84"/>
      <c r="O11" s="84"/>
      <c r="P11" s="84"/>
      <c r="Q11" s="84"/>
      <c r="R11" s="76" t="s">
        <v>28</v>
      </c>
      <c r="S11" s="76"/>
      <c r="T11" s="76"/>
      <c r="U11" s="76"/>
      <c r="V11" s="76"/>
      <c r="W11" s="76"/>
      <c r="X11" s="76"/>
      <c r="Y11" s="76"/>
      <c r="Z11" s="76"/>
      <c r="AA11" s="76"/>
      <c r="AB11" s="76"/>
      <c r="AC11" s="76"/>
      <c r="AD11" s="76"/>
      <c r="AE11" s="76"/>
      <c r="AF11" s="76"/>
      <c r="AG11" s="76"/>
      <c r="AH11" s="76" t="s">
        <v>33</v>
      </c>
      <c r="AI11" s="76"/>
      <c r="AJ11" s="76"/>
      <c r="AK11" s="76" t="s">
        <v>40</v>
      </c>
      <c r="AL11" s="76"/>
      <c r="AM11" s="76"/>
      <c r="AN11" s="76"/>
      <c r="AO11" s="84" t="s">
        <v>41</v>
      </c>
      <c r="AP11" s="84"/>
      <c r="AQ11" s="84"/>
      <c r="AR11" s="84"/>
      <c r="AS11" s="71" t="s">
        <v>204</v>
      </c>
      <c r="AT11" s="71"/>
      <c r="AU11" s="71"/>
      <c r="AV11" s="71"/>
      <c r="AZ11" s="6" t="s">
        <v>46</v>
      </c>
    </row>
    <row r="12" spans="3:53" x14ac:dyDescent="0.2">
      <c r="C12" s="102">
        <v>1</v>
      </c>
      <c r="D12" s="271"/>
      <c r="E12" s="271"/>
      <c r="F12" s="271"/>
      <c r="G12" s="271"/>
      <c r="H12" s="271"/>
      <c r="I12" s="271"/>
      <c r="J12" s="271"/>
      <c r="K12" s="271"/>
      <c r="L12" s="271"/>
      <c r="M12" s="271"/>
      <c r="N12" s="271"/>
      <c r="O12" s="271"/>
      <c r="P12" s="271"/>
      <c r="Q12" s="271"/>
      <c r="R12" s="272" t="s">
        <v>29</v>
      </c>
      <c r="S12" s="272"/>
      <c r="T12" s="272"/>
      <c r="U12" s="272"/>
      <c r="V12" s="77" t="s">
        <v>224</v>
      </c>
      <c r="W12" s="78"/>
      <c r="X12" s="78"/>
      <c r="Y12" s="79"/>
      <c r="Z12" s="273" t="s">
        <v>30</v>
      </c>
      <c r="AA12" s="274"/>
      <c r="AB12" s="275"/>
      <c r="AC12" s="273" t="s">
        <v>32</v>
      </c>
      <c r="AD12" s="275"/>
      <c r="AE12" s="276" t="s">
        <v>34</v>
      </c>
      <c r="AF12" s="277"/>
      <c r="AG12" s="278"/>
      <c r="AH12" s="279" t="e">
        <f>AE16/AE13-1</f>
        <v>#DIV/0!</v>
      </c>
      <c r="AI12" s="279"/>
      <c r="AJ12" s="279"/>
      <c r="AK12" s="289" t="e">
        <f>(AE16-AE13)*Z16</f>
        <v>#DIV/0!</v>
      </c>
      <c r="AL12" s="289"/>
      <c r="AM12" s="289"/>
      <c r="AN12" s="289"/>
      <c r="AO12" s="289" t="e">
        <f>AK12/2-AS15</f>
        <v>#DIV/0!</v>
      </c>
      <c r="AP12" s="289"/>
      <c r="AQ12" s="289"/>
      <c r="AR12" s="289"/>
      <c r="AS12" s="92"/>
      <c r="AT12" s="93"/>
      <c r="AU12" s="93"/>
      <c r="AV12" s="93"/>
      <c r="AY12" s="70" t="e">
        <f>IF(AH12&gt;=0.5,"○","×")</f>
        <v>#DIV/0!</v>
      </c>
      <c r="AZ12" s="70"/>
      <c r="BA12" s="70"/>
    </row>
    <row r="13" spans="3:53" x14ac:dyDescent="0.2">
      <c r="C13" s="102"/>
      <c r="D13" s="75"/>
      <c r="E13" s="75"/>
      <c r="F13" s="75"/>
      <c r="G13" s="75"/>
      <c r="H13" s="75"/>
      <c r="I13" s="75"/>
      <c r="J13" s="75"/>
      <c r="K13" s="75"/>
      <c r="L13" s="75"/>
      <c r="M13" s="75"/>
      <c r="N13" s="75"/>
      <c r="O13" s="75"/>
      <c r="P13" s="75"/>
      <c r="Q13" s="75"/>
      <c r="R13" s="264"/>
      <c r="S13" s="264"/>
      <c r="T13" s="264"/>
      <c r="U13" s="264"/>
      <c r="V13" s="265"/>
      <c r="W13" s="266"/>
      <c r="X13" s="266"/>
      <c r="Y13" s="267"/>
      <c r="Z13" s="94"/>
      <c r="AA13" s="95"/>
      <c r="AB13" s="96"/>
      <c r="AC13" s="97"/>
      <c r="AD13" s="98"/>
      <c r="AE13" s="268" t="e">
        <f>V13/Z13</f>
        <v>#DIV/0!</v>
      </c>
      <c r="AF13" s="269"/>
      <c r="AG13" s="270"/>
      <c r="AH13" s="83"/>
      <c r="AI13" s="83"/>
      <c r="AJ13" s="83"/>
      <c r="AK13" s="91"/>
      <c r="AL13" s="91"/>
      <c r="AM13" s="91"/>
      <c r="AN13" s="91"/>
      <c r="AO13" s="91"/>
      <c r="AP13" s="91"/>
      <c r="AQ13" s="91"/>
      <c r="AR13" s="91"/>
      <c r="AS13" s="92"/>
      <c r="AT13" s="93"/>
      <c r="AU13" s="93"/>
      <c r="AV13" s="93"/>
      <c r="AY13" s="70"/>
      <c r="AZ13" s="70"/>
      <c r="BA13" s="70"/>
    </row>
    <row r="14" spans="3:53" x14ac:dyDescent="0.2">
      <c r="C14" s="102"/>
      <c r="D14" s="75"/>
      <c r="E14" s="75"/>
      <c r="F14" s="75"/>
      <c r="G14" s="75"/>
      <c r="H14" s="75"/>
      <c r="I14" s="75"/>
      <c r="J14" s="75"/>
      <c r="K14" s="75"/>
      <c r="L14" s="75"/>
      <c r="M14" s="75"/>
      <c r="N14" s="75"/>
      <c r="O14" s="75"/>
      <c r="P14" s="75"/>
      <c r="Q14" s="75"/>
      <c r="R14" s="80" t="s">
        <v>31</v>
      </c>
      <c r="S14" s="81"/>
      <c r="T14" s="81"/>
      <c r="U14" s="81"/>
      <c r="V14" s="81"/>
      <c r="W14" s="81"/>
      <c r="X14" s="81"/>
      <c r="Y14" s="81"/>
      <c r="Z14" s="81"/>
      <c r="AA14" s="81"/>
      <c r="AB14" s="81"/>
      <c r="AC14" s="81"/>
      <c r="AD14" s="81"/>
      <c r="AE14" s="81"/>
      <c r="AF14" s="81"/>
      <c r="AG14" s="82"/>
      <c r="AH14" s="83"/>
      <c r="AI14" s="83"/>
      <c r="AJ14" s="83"/>
      <c r="AK14" s="91"/>
      <c r="AL14" s="91"/>
      <c r="AM14" s="91"/>
      <c r="AN14" s="91"/>
      <c r="AO14" s="91"/>
      <c r="AP14" s="91"/>
      <c r="AQ14" s="91"/>
      <c r="AR14" s="91"/>
      <c r="AS14" s="102" t="s">
        <v>207</v>
      </c>
      <c r="AT14" s="102"/>
      <c r="AU14" s="102"/>
      <c r="AV14" s="102"/>
      <c r="AY14" s="70"/>
      <c r="AZ14" s="70"/>
      <c r="BA14" s="70"/>
    </row>
    <row r="15" spans="3:53" x14ac:dyDescent="0.2">
      <c r="C15" s="102"/>
      <c r="D15" s="75"/>
      <c r="E15" s="75"/>
      <c r="F15" s="75"/>
      <c r="G15" s="75"/>
      <c r="H15" s="75"/>
      <c r="I15" s="75"/>
      <c r="J15" s="75"/>
      <c r="K15" s="75"/>
      <c r="L15" s="75"/>
      <c r="M15" s="75"/>
      <c r="N15" s="75"/>
      <c r="O15" s="75"/>
      <c r="P15" s="75"/>
      <c r="Q15" s="75"/>
      <c r="R15" s="76" t="s">
        <v>29</v>
      </c>
      <c r="S15" s="76"/>
      <c r="T15" s="76"/>
      <c r="U15" s="76"/>
      <c r="V15" s="77" t="s">
        <v>224</v>
      </c>
      <c r="W15" s="78"/>
      <c r="X15" s="78"/>
      <c r="Y15" s="79"/>
      <c r="Z15" s="81" t="s">
        <v>30</v>
      </c>
      <c r="AA15" s="81"/>
      <c r="AB15" s="82"/>
      <c r="AC15" s="80" t="s">
        <v>32</v>
      </c>
      <c r="AD15" s="82"/>
      <c r="AE15" s="77" t="s">
        <v>34</v>
      </c>
      <c r="AF15" s="78"/>
      <c r="AG15" s="79"/>
      <c r="AH15" s="83"/>
      <c r="AI15" s="83"/>
      <c r="AJ15" s="83"/>
      <c r="AK15" s="91"/>
      <c r="AL15" s="91"/>
      <c r="AM15" s="91"/>
      <c r="AN15" s="91"/>
      <c r="AO15" s="91"/>
      <c r="AP15" s="91"/>
      <c r="AQ15" s="91"/>
      <c r="AR15" s="91"/>
      <c r="AS15" s="85"/>
      <c r="AT15" s="86"/>
      <c r="AU15" s="86"/>
      <c r="AV15" s="86"/>
      <c r="AY15" s="70"/>
      <c r="AZ15" s="70"/>
      <c r="BA15" s="70"/>
    </row>
    <row r="16" spans="3:53" x14ac:dyDescent="0.2">
      <c r="C16" s="102"/>
      <c r="D16" s="75"/>
      <c r="E16" s="75"/>
      <c r="F16" s="75"/>
      <c r="G16" s="75"/>
      <c r="H16" s="75"/>
      <c r="I16" s="75"/>
      <c r="J16" s="75"/>
      <c r="K16" s="75"/>
      <c r="L16" s="75"/>
      <c r="M16" s="75"/>
      <c r="N16" s="75"/>
      <c r="O16" s="75"/>
      <c r="P16" s="75"/>
      <c r="Q16" s="75"/>
      <c r="R16" s="264"/>
      <c r="S16" s="264"/>
      <c r="T16" s="264"/>
      <c r="U16" s="264"/>
      <c r="V16" s="265"/>
      <c r="W16" s="266"/>
      <c r="X16" s="266"/>
      <c r="Y16" s="267"/>
      <c r="Z16" s="94"/>
      <c r="AA16" s="95"/>
      <c r="AB16" s="96"/>
      <c r="AC16" s="97"/>
      <c r="AD16" s="98"/>
      <c r="AE16" s="268" t="e">
        <f>V16/Z16</f>
        <v>#DIV/0!</v>
      </c>
      <c r="AF16" s="269"/>
      <c r="AG16" s="270"/>
      <c r="AH16" s="83"/>
      <c r="AI16" s="83"/>
      <c r="AJ16" s="83"/>
      <c r="AK16" s="91"/>
      <c r="AL16" s="91"/>
      <c r="AM16" s="91"/>
      <c r="AN16" s="91"/>
      <c r="AO16" s="91"/>
      <c r="AP16" s="91"/>
      <c r="AQ16" s="91"/>
      <c r="AR16" s="91"/>
      <c r="AS16" s="85"/>
      <c r="AT16" s="86"/>
      <c r="AU16" s="86"/>
      <c r="AV16" s="86"/>
      <c r="AY16" s="70"/>
      <c r="AZ16" s="70"/>
      <c r="BA16" s="70"/>
    </row>
    <row r="17" spans="3:53" x14ac:dyDescent="0.2">
      <c r="C17" s="72">
        <v>2</v>
      </c>
      <c r="D17" s="280"/>
      <c r="E17" s="281"/>
      <c r="F17" s="281"/>
      <c r="G17" s="281"/>
      <c r="H17" s="281"/>
      <c r="I17" s="281"/>
      <c r="J17" s="282"/>
      <c r="K17" s="280"/>
      <c r="L17" s="281"/>
      <c r="M17" s="281"/>
      <c r="N17" s="281"/>
      <c r="O17" s="281"/>
      <c r="P17" s="281"/>
      <c r="Q17" s="282"/>
      <c r="R17" s="76" t="s">
        <v>28</v>
      </c>
      <c r="S17" s="76"/>
      <c r="T17" s="76"/>
      <c r="U17" s="76"/>
      <c r="V17" s="76"/>
      <c r="W17" s="76"/>
      <c r="X17" s="76"/>
      <c r="Y17" s="76"/>
      <c r="Z17" s="76"/>
      <c r="AA17" s="76"/>
      <c r="AB17" s="76"/>
      <c r="AC17" s="76"/>
      <c r="AD17" s="76"/>
      <c r="AE17" s="76"/>
      <c r="AF17" s="76"/>
      <c r="AG17" s="76"/>
      <c r="AH17" s="76" t="s">
        <v>33</v>
      </c>
      <c r="AI17" s="76"/>
      <c r="AJ17" s="76"/>
      <c r="AK17" s="76" t="s">
        <v>40</v>
      </c>
      <c r="AL17" s="76"/>
      <c r="AM17" s="76"/>
      <c r="AN17" s="76"/>
      <c r="AO17" s="84" t="s">
        <v>41</v>
      </c>
      <c r="AP17" s="84"/>
      <c r="AQ17" s="84"/>
      <c r="AR17" s="84"/>
      <c r="AS17" s="71" t="s">
        <v>204</v>
      </c>
      <c r="AT17" s="71"/>
      <c r="AU17" s="71"/>
      <c r="AV17" s="71"/>
    </row>
    <row r="18" spans="3:53" x14ac:dyDescent="0.2">
      <c r="C18" s="73"/>
      <c r="D18" s="283"/>
      <c r="E18" s="284"/>
      <c r="F18" s="284"/>
      <c r="G18" s="284"/>
      <c r="H18" s="284"/>
      <c r="I18" s="284"/>
      <c r="J18" s="285"/>
      <c r="K18" s="283"/>
      <c r="L18" s="284"/>
      <c r="M18" s="284"/>
      <c r="N18" s="284"/>
      <c r="O18" s="284"/>
      <c r="P18" s="284"/>
      <c r="Q18" s="285"/>
      <c r="R18" s="76" t="s">
        <v>29</v>
      </c>
      <c r="S18" s="76"/>
      <c r="T18" s="76"/>
      <c r="U18" s="76"/>
      <c r="V18" s="77" t="s">
        <v>224</v>
      </c>
      <c r="W18" s="78"/>
      <c r="X18" s="78"/>
      <c r="Y18" s="79"/>
      <c r="Z18" s="80" t="s">
        <v>30</v>
      </c>
      <c r="AA18" s="81"/>
      <c r="AB18" s="82"/>
      <c r="AC18" s="80" t="s">
        <v>32</v>
      </c>
      <c r="AD18" s="82"/>
      <c r="AE18" s="77" t="s">
        <v>34</v>
      </c>
      <c r="AF18" s="78"/>
      <c r="AG18" s="79"/>
      <c r="AH18" s="112" t="e">
        <f>AE22/AE19-1</f>
        <v>#DIV/0!</v>
      </c>
      <c r="AI18" s="113"/>
      <c r="AJ18" s="114"/>
      <c r="AK18" s="121" t="e">
        <f>(AE22-AE19)*Z22</f>
        <v>#DIV/0!</v>
      </c>
      <c r="AL18" s="122"/>
      <c r="AM18" s="122"/>
      <c r="AN18" s="123"/>
      <c r="AO18" s="121" t="e">
        <f>AK18/2-AS21</f>
        <v>#DIV/0!</v>
      </c>
      <c r="AP18" s="122"/>
      <c r="AQ18" s="122"/>
      <c r="AR18" s="123"/>
      <c r="AS18" s="92"/>
      <c r="AT18" s="93"/>
      <c r="AU18" s="93"/>
      <c r="AV18" s="93"/>
      <c r="AY18" s="70" t="e">
        <f>IF(AH18&gt;=0.5,"○","×")</f>
        <v>#DIV/0!</v>
      </c>
      <c r="AZ18" s="70"/>
      <c r="BA18" s="70"/>
    </row>
    <row r="19" spans="3:53" x14ac:dyDescent="0.2">
      <c r="C19" s="73"/>
      <c r="D19" s="283"/>
      <c r="E19" s="284"/>
      <c r="F19" s="284"/>
      <c r="G19" s="284"/>
      <c r="H19" s="284"/>
      <c r="I19" s="284"/>
      <c r="J19" s="285"/>
      <c r="K19" s="283"/>
      <c r="L19" s="284"/>
      <c r="M19" s="284"/>
      <c r="N19" s="284"/>
      <c r="O19" s="284"/>
      <c r="P19" s="284"/>
      <c r="Q19" s="285"/>
      <c r="R19" s="264"/>
      <c r="S19" s="264"/>
      <c r="T19" s="264"/>
      <c r="U19" s="264"/>
      <c r="V19" s="265"/>
      <c r="W19" s="266"/>
      <c r="X19" s="266"/>
      <c r="Y19" s="267"/>
      <c r="Z19" s="94"/>
      <c r="AA19" s="95"/>
      <c r="AB19" s="96"/>
      <c r="AC19" s="97"/>
      <c r="AD19" s="98"/>
      <c r="AE19" s="268" t="e">
        <f>V19/Z19</f>
        <v>#DIV/0!</v>
      </c>
      <c r="AF19" s="269"/>
      <c r="AG19" s="270"/>
      <c r="AH19" s="115"/>
      <c r="AI19" s="116"/>
      <c r="AJ19" s="117"/>
      <c r="AK19" s="124"/>
      <c r="AL19" s="125"/>
      <c r="AM19" s="125"/>
      <c r="AN19" s="126"/>
      <c r="AO19" s="124"/>
      <c r="AP19" s="125"/>
      <c r="AQ19" s="125"/>
      <c r="AR19" s="126"/>
      <c r="AS19" s="92"/>
      <c r="AT19" s="93"/>
      <c r="AU19" s="93"/>
      <c r="AV19" s="93"/>
      <c r="AY19" s="70"/>
      <c r="AZ19" s="70"/>
      <c r="BA19" s="70"/>
    </row>
    <row r="20" spans="3:53" x14ac:dyDescent="0.2">
      <c r="C20" s="73"/>
      <c r="D20" s="283"/>
      <c r="E20" s="284"/>
      <c r="F20" s="284"/>
      <c r="G20" s="284"/>
      <c r="H20" s="284"/>
      <c r="I20" s="284"/>
      <c r="J20" s="285"/>
      <c r="K20" s="283"/>
      <c r="L20" s="284"/>
      <c r="M20" s="284"/>
      <c r="N20" s="284"/>
      <c r="O20" s="284"/>
      <c r="P20" s="284"/>
      <c r="Q20" s="285"/>
      <c r="R20" s="80" t="s">
        <v>31</v>
      </c>
      <c r="S20" s="81"/>
      <c r="T20" s="81"/>
      <c r="U20" s="81"/>
      <c r="V20" s="81"/>
      <c r="W20" s="81"/>
      <c r="X20" s="81"/>
      <c r="Y20" s="81"/>
      <c r="Z20" s="81"/>
      <c r="AA20" s="81"/>
      <c r="AB20" s="81"/>
      <c r="AC20" s="81"/>
      <c r="AD20" s="81"/>
      <c r="AE20" s="81"/>
      <c r="AF20" s="81"/>
      <c r="AG20" s="82"/>
      <c r="AH20" s="115"/>
      <c r="AI20" s="116"/>
      <c r="AJ20" s="117"/>
      <c r="AK20" s="124"/>
      <c r="AL20" s="125"/>
      <c r="AM20" s="125"/>
      <c r="AN20" s="126"/>
      <c r="AO20" s="124"/>
      <c r="AP20" s="125"/>
      <c r="AQ20" s="125"/>
      <c r="AR20" s="126"/>
      <c r="AS20" s="102" t="s">
        <v>207</v>
      </c>
      <c r="AT20" s="102"/>
      <c r="AU20" s="102"/>
      <c r="AV20" s="102"/>
      <c r="AY20" s="70"/>
      <c r="AZ20" s="70"/>
      <c r="BA20" s="70"/>
    </row>
    <row r="21" spans="3:53" x14ac:dyDescent="0.2">
      <c r="C21" s="73"/>
      <c r="D21" s="283"/>
      <c r="E21" s="284"/>
      <c r="F21" s="284"/>
      <c r="G21" s="284"/>
      <c r="H21" s="284"/>
      <c r="I21" s="284"/>
      <c r="J21" s="285"/>
      <c r="K21" s="283"/>
      <c r="L21" s="284"/>
      <c r="M21" s="284"/>
      <c r="N21" s="284"/>
      <c r="O21" s="284"/>
      <c r="P21" s="284"/>
      <c r="Q21" s="285"/>
      <c r="R21" s="76" t="s">
        <v>29</v>
      </c>
      <c r="S21" s="76"/>
      <c r="T21" s="76"/>
      <c r="U21" s="76"/>
      <c r="V21" s="77" t="s">
        <v>224</v>
      </c>
      <c r="W21" s="78"/>
      <c r="X21" s="78"/>
      <c r="Y21" s="79"/>
      <c r="Z21" s="81" t="s">
        <v>30</v>
      </c>
      <c r="AA21" s="81"/>
      <c r="AB21" s="82"/>
      <c r="AC21" s="80" t="s">
        <v>32</v>
      </c>
      <c r="AD21" s="82"/>
      <c r="AE21" s="77" t="s">
        <v>34</v>
      </c>
      <c r="AF21" s="78"/>
      <c r="AG21" s="79"/>
      <c r="AH21" s="115"/>
      <c r="AI21" s="116"/>
      <c r="AJ21" s="117"/>
      <c r="AK21" s="124"/>
      <c r="AL21" s="125"/>
      <c r="AM21" s="125"/>
      <c r="AN21" s="126"/>
      <c r="AO21" s="124"/>
      <c r="AP21" s="125"/>
      <c r="AQ21" s="125"/>
      <c r="AR21" s="126"/>
      <c r="AS21" s="85"/>
      <c r="AT21" s="86"/>
      <c r="AU21" s="86"/>
      <c r="AV21" s="86"/>
      <c r="AY21" s="70"/>
      <c r="AZ21" s="70"/>
      <c r="BA21" s="70"/>
    </row>
    <row r="22" spans="3:53" x14ac:dyDescent="0.2">
      <c r="C22" s="74"/>
      <c r="D22" s="286"/>
      <c r="E22" s="287"/>
      <c r="F22" s="287"/>
      <c r="G22" s="287"/>
      <c r="H22" s="287"/>
      <c r="I22" s="287"/>
      <c r="J22" s="288"/>
      <c r="K22" s="286"/>
      <c r="L22" s="287"/>
      <c r="M22" s="287"/>
      <c r="N22" s="287"/>
      <c r="O22" s="287"/>
      <c r="P22" s="287"/>
      <c r="Q22" s="288"/>
      <c r="R22" s="264"/>
      <c r="S22" s="264"/>
      <c r="T22" s="264"/>
      <c r="U22" s="264"/>
      <c r="V22" s="265"/>
      <c r="W22" s="266"/>
      <c r="X22" s="266"/>
      <c r="Y22" s="267"/>
      <c r="Z22" s="94"/>
      <c r="AA22" s="95"/>
      <c r="AB22" s="96"/>
      <c r="AC22" s="97"/>
      <c r="AD22" s="98"/>
      <c r="AE22" s="268" t="e">
        <f>V22/Z22</f>
        <v>#DIV/0!</v>
      </c>
      <c r="AF22" s="269"/>
      <c r="AG22" s="270"/>
      <c r="AH22" s="118"/>
      <c r="AI22" s="119"/>
      <c r="AJ22" s="120"/>
      <c r="AK22" s="127"/>
      <c r="AL22" s="128"/>
      <c r="AM22" s="128"/>
      <c r="AN22" s="129"/>
      <c r="AO22" s="127"/>
      <c r="AP22" s="128"/>
      <c r="AQ22" s="128"/>
      <c r="AR22" s="129"/>
      <c r="AS22" s="85"/>
      <c r="AT22" s="86"/>
      <c r="AU22" s="86"/>
      <c r="AV22" s="86"/>
      <c r="AY22" s="70"/>
      <c r="AZ22" s="70"/>
      <c r="BA22" s="70"/>
    </row>
    <row r="23" spans="3:53" x14ac:dyDescent="0.2">
      <c r="C23" s="72">
        <v>3</v>
      </c>
      <c r="D23" s="280"/>
      <c r="E23" s="281"/>
      <c r="F23" s="281"/>
      <c r="G23" s="281"/>
      <c r="H23" s="281"/>
      <c r="I23" s="281"/>
      <c r="J23" s="282"/>
      <c r="K23" s="280"/>
      <c r="L23" s="281"/>
      <c r="M23" s="281"/>
      <c r="N23" s="281"/>
      <c r="O23" s="281"/>
      <c r="P23" s="281"/>
      <c r="Q23" s="282"/>
      <c r="R23" s="76" t="s">
        <v>28</v>
      </c>
      <c r="S23" s="76"/>
      <c r="T23" s="76"/>
      <c r="U23" s="76"/>
      <c r="V23" s="76"/>
      <c r="W23" s="76"/>
      <c r="X23" s="76"/>
      <c r="Y23" s="76"/>
      <c r="Z23" s="76"/>
      <c r="AA23" s="76"/>
      <c r="AB23" s="76"/>
      <c r="AC23" s="76"/>
      <c r="AD23" s="76"/>
      <c r="AE23" s="76"/>
      <c r="AF23" s="76"/>
      <c r="AG23" s="76"/>
      <c r="AH23" s="76" t="s">
        <v>33</v>
      </c>
      <c r="AI23" s="76"/>
      <c r="AJ23" s="76"/>
      <c r="AK23" s="76" t="s">
        <v>40</v>
      </c>
      <c r="AL23" s="76"/>
      <c r="AM23" s="76"/>
      <c r="AN23" s="76"/>
      <c r="AO23" s="84" t="s">
        <v>41</v>
      </c>
      <c r="AP23" s="84"/>
      <c r="AQ23" s="84"/>
      <c r="AR23" s="84"/>
      <c r="AS23" s="71" t="s">
        <v>204</v>
      </c>
      <c r="AT23" s="71"/>
      <c r="AU23" s="71"/>
      <c r="AV23" s="71"/>
    </row>
    <row r="24" spans="3:53" x14ac:dyDescent="0.2">
      <c r="C24" s="73"/>
      <c r="D24" s="283"/>
      <c r="E24" s="284"/>
      <c r="F24" s="284"/>
      <c r="G24" s="284"/>
      <c r="H24" s="284"/>
      <c r="I24" s="284"/>
      <c r="J24" s="285"/>
      <c r="K24" s="283"/>
      <c r="L24" s="284"/>
      <c r="M24" s="284"/>
      <c r="N24" s="284"/>
      <c r="O24" s="284"/>
      <c r="P24" s="284"/>
      <c r="Q24" s="285"/>
      <c r="R24" s="76" t="s">
        <v>29</v>
      </c>
      <c r="S24" s="76"/>
      <c r="T24" s="76"/>
      <c r="U24" s="76"/>
      <c r="V24" s="77" t="s">
        <v>224</v>
      </c>
      <c r="W24" s="78"/>
      <c r="X24" s="78"/>
      <c r="Y24" s="79"/>
      <c r="Z24" s="80" t="s">
        <v>30</v>
      </c>
      <c r="AA24" s="81"/>
      <c r="AB24" s="82"/>
      <c r="AC24" s="80" t="s">
        <v>32</v>
      </c>
      <c r="AD24" s="82"/>
      <c r="AE24" s="77" t="s">
        <v>34</v>
      </c>
      <c r="AF24" s="78"/>
      <c r="AG24" s="79"/>
      <c r="AH24" s="112" t="e">
        <f>AE28/AE25-1</f>
        <v>#DIV/0!</v>
      </c>
      <c r="AI24" s="113"/>
      <c r="AJ24" s="114"/>
      <c r="AK24" s="121" t="e">
        <f>(AE28-AE25)*Z28</f>
        <v>#DIV/0!</v>
      </c>
      <c r="AL24" s="122"/>
      <c r="AM24" s="122"/>
      <c r="AN24" s="123"/>
      <c r="AO24" s="121" t="e">
        <f>AK24/2-AS27</f>
        <v>#DIV/0!</v>
      </c>
      <c r="AP24" s="122"/>
      <c r="AQ24" s="122"/>
      <c r="AR24" s="123"/>
      <c r="AS24" s="92"/>
      <c r="AT24" s="93"/>
      <c r="AU24" s="93"/>
      <c r="AV24" s="93"/>
      <c r="AY24" s="70" t="e">
        <f>IF(AH24&gt;=0.5,"○","×")</f>
        <v>#DIV/0!</v>
      </c>
      <c r="AZ24" s="70"/>
      <c r="BA24" s="70"/>
    </row>
    <row r="25" spans="3:53" x14ac:dyDescent="0.2">
      <c r="C25" s="73"/>
      <c r="D25" s="283"/>
      <c r="E25" s="284"/>
      <c r="F25" s="284"/>
      <c r="G25" s="284"/>
      <c r="H25" s="284"/>
      <c r="I25" s="284"/>
      <c r="J25" s="285"/>
      <c r="K25" s="283"/>
      <c r="L25" s="284"/>
      <c r="M25" s="284"/>
      <c r="N25" s="284"/>
      <c r="O25" s="284"/>
      <c r="P25" s="284"/>
      <c r="Q25" s="285"/>
      <c r="R25" s="264"/>
      <c r="S25" s="264"/>
      <c r="T25" s="264"/>
      <c r="U25" s="264"/>
      <c r="V25" s="265"/>
      <c r="W25" s="266"/>
      <c r="X25" s="266"/>
      <c r="Y25" s="267"/>
      <c r="Z25" s="94"/>
      <c r="AA25" s="95"/>
      <c r="AB25" s="96"/>
      <c r="AC25" s="97"/>
      <c r="AD25" s="98"/>
      <c r="AE25" s="268" t="e">
        <f>V25/Z25</f>
        <v>#DIV/0!</v>
      </c>
      <c r="AF25" s="269"/>
      <c r="AG25" s="270"/>
      <c r="AH25" s="115"/>
      <c r="AI25" s="116"/>
      <c r="AJ25" s="117"/>
      <c r="AK25" s="124"/>
      <c r="AL25" s="125"/>
      <c r="AM25" s="125"/>
      <c r="AN25" s="126"/>
      <c r="AO25" s="124"/>
      <c r="AP25" s="125"/>
      <c r="AQ25" s="125"/>
      <c r="AR25" s="126"/>
      <c r="AS25" s="92"/>
      <c r="AT25" s="93"/>
      <c r="AU25" s="93"/>
      <c r="AV25" s="93"/>
      <c r="AY25" s="70"/>
      <c r="AZ25" s="70"/>
      <c r="BA25" s="70"/>
    </row>
    <row r="26" spans="3:53" x14ac:dyDescent="0.2">
      <c r="C26" s="73"/>
      <c r="D26" s="283"/>
      <c r="E26" s="284"/>
      <c r="F26" s="284"/>
      <c r="G26" s="284"/>
      <c r="H26" s="284"/>
      <c r="I26" s="284"/>
      <c r="J26" s="285"/>
      <c r="K26" s="283"/>
      <c r="L26" s="284"/>
      <c r="M26" s="284"/>
      <c r="N26" s="284"/>
      <c r="O26" s="284"/>
      <c r="P26" s="284"/>
      <c r="Q26" s="285"/>
      <c r="R26" s="80" t="s">
        <v>31</v>
      </c>
      <c r="S26" s="81"/>
      <c r="T26" s="81"/>
      <c r="U26" s="81"/>
      <c r="V26" s="81"/>
      <c r="W26" s="81"/>
      <c r="X26" s="81"/>
      <c r="Y26" s="81"/>
      <c r="Z26" s="81"/>
      <c r="AA26" s="81"/>
      <c r="AB26" s="81"/>
      <c r="AC26" s="81"/>
      <c r="AD26" s="81"/>
      <c r="AE26" s="81"/>
      <c r="AF26" s="81"/>
      <c r="AG26" s="82"/>
      <c r="AH26" s="115"/>
      <c r="AI26" s="116"/>
      <c r="AJ26" s="117"/>
      <c r="AK26" s="124"/>
      <c r="AL26" s="125"/>
      <c r="AM26" s="125"/>
      <c r="AN26" s="126"/>
      <c r="AO26" s="124"/>
      <c r="AP26" s="125"/>
      <c r="AQ26" s="125"/>
      <c r="AR26" s="126"/>
      <c r="AS26" s="102" t="s">
        <v>207</v>
      </c>
      <c r="AT26" s="102"/>
      <c r="AU26" s="102"/>
      <c r="AV26" s="102"/>
      <c r="AY26" s="70"/>
      <c r="AZ26" s="70"/>
      <c r="BA26" s="70"/>
    </row>
    <row r="27" spans="3:53" x14ac:dyDescent="0.2">
      <c r="C27" s="73"/>
      <c r="D27" s="283"/>
      <c r="E27" s="284"/>
      <c r="F27" s="284"/>
      <c r="G27" s="284"/>
      <c r="H27" s="284"/>
      <c r="I27" s="284"/>
      <c r="J27" s="285"/>
      <c r="K27" s="283"/>
      <c r="L27" s="284"/>
      <c r="M27" s="284"/>
      <c r="N27" s="284"/>
      <c r="O27" s="284"/>
      <c r="P27" s="284"/>
      <c r="Q27" s="285"/>
      <c r="R27" s="76" t="s">
        <v>29</v>
      </c>
      <c r="S27" s="76"/>
      <c r="T27" s="76"/>
      <c r="U27" s="76"/>
      <c r="V27" s="77" t="s">
        <v>224</v>
      </c>
      <c r="W27" s="78"/>
      <c r="X27" s="78"/>
      <c r="Y27" s="79"/>
      <c r="Z27" s="81" t="s">
        <v>30</v>
      </c>
      <c r="AA27" s="81"/>
      <c r="AB27" s="82"/>
      <c r="AC27" s="80" t="s">
        <v>32</v>
      </c>
      <c r="AD27" s="82"/>
      <c r="AE27" s="77" t="s">
        <v>34</v>
      </c>
      <c r="AF27" s="78"/>
      <c r="AG27" s="79"/>
      <c r="AH27" s="115"/>
      <c r="AI27" s="116"/>
      <c r="AJ27" s="117"/>
      <c r="AK27" s="124"/>
      <c r="AL27" s="125"/>
      <c r="AM27" s="125"/>
      <c r="AN27" s="126"/>
      <c r="AO27" s="124"/>
      <c r="AP27" s="125"/>
      <c r="AQ27" s="125"/>
      <c r="AR27" s="126"/>
      <c r="AS27" s="85"/>
      <c r="AT27" s="86"/>
      <c r="AU27" s="86"/>
      <c r="AV27" s="86"/>
      <c r="AY27" s="70"/>
      <c r="AZ27" s="70"/>
      <c r="BA27" s="70"/>
    </row>
    <row r="28" spans="3:53" x14ac:dyDescent="0.2">
      <c r="C28" s="74"/>
      <c r="D28" s="286"/>
      <c r="E28" s="287"/>
      <c r="F28" s="287"/>
      <c r="G28" s="287"/>
      <c r="H28" s="287"/>
      <c r="I28" s="287"/>
      <c r="J28" s="288"/>
      <c r="K28" s="286"/>
      <c r="L28" s="287"/>
      <c r="M28" s="287"/>
      <c r="N28" s="287"/>
      <c r="O28" s="287"/>
      <c r="P28" s="287"/>
      <c r="Q28" s="288"/>
      <c r="R28" s="264"/>
      <c r="S28" s="264"/>
      <c r="T28" s="264"/>
      <c r="U28" s="264"/>
      <c r="V28" s="265"/>
      <c r="W28" s="266"/>
      <c r="X28" s="266"/>
      <c r="Y28" s="267"/>
      <c r="Z28" s="94"/>
      <c r="AA28" s="95"/>
      <c r="AB28" s="96"/>
      <c r="AC28" s="97"/>
      <c r="AD28" s="98"/>
      <c r="AE28" s="268" t="e">
        <f>V28/Z28</f>
        <v>#DIV/0!</v>
      </c>
      <c r="AF28" s="269"/>
      <c r="AG28" s="270"/>
      <c r="AH28" s="118"/>
      <c r="AI28" s="119"/>
      <c r="AJ28" s="120"/>
      <c r="AK28" s="127"/>
      <c r="AL28" s="128"/>
      <c r="AM28" s="128"/>
      <c r="AN28" s="129"/>
      <c r="AO28" s="127"/>
      <c r="AP28" s="128"/>
      <c r="AQ28" s="128"/>
      <c r="AR28" s="129"/>
      <c r="AS28" s="85"/>
      <c r="AT28" s="86"/>
      <c r="AU28" s="86"/>
      <c r="AV28" s="86"/>
      <c r="AY28" s="70"/>
      <c r="AZ28" s="70"/>
      <c r="BA28" s="70"/>
    </row>
    <row r="29" spans="3:53" x14ac:dyDescent="0.2">
      <c r="C29" s="72">
        <v>4</v>
      </c>
      <c r="D29" s="280"/>
      <c r="E29" s="281"/>
      <c r="F29" s="281"/>
      <c r="G29" s="281"/>
      <c r="H29" s="281"/>
      <c r="I29" s="281"/>
      <c r="J29" s="282"/>
      <c r="K29" s="280"/>
      <c r="L29" s="281"/>
      <c r="M29" s="281"/>
      <c r="N29" s="281"/>
      <c r="O29" s="281"/>
      <c r="P29" s="281"/>
      <c r="Q29" s="282"/>
      <c r="R29" s="76" t="s">
        <v>28</v>
      </c>
      <c r="S29" s="76"/>
      <c r="T29" s="76"/>
      <c r="U29" s="76"/>
      <c r="V29" s="76"/>
      <c r="W29" s="76"/>
      <c r="X29" s="76"/>
      <c r="Y29" s="76"/>
      <c r="Z29" s="76"/>
      <c r="AA29" s="76"/>
      <c r="AB29" s="76"/>
      <c r="AC29" s="76"/>
      <c r="AD29" s="76"/>
      <c r="AE29" s="76"/>
      <c r="AF29" s="76"/>
      <c r="AG29" s="76"/>
      <c r="AH29" s="76" t="s">
        <v>33</v>
      </c>
      <c r="AI29" s="76"/>
      <c r="AJ29" s="76"/>
      <c r="AK29" s="76" t="s">
        <v>40</v>
      </c>
      <c r="AL29" s="76"/>
      <c r="AM29" s="76"/>
      <c r="AN29" s="76"/>
      <c r="AO29" s="84" t="s">
        <v>41</v>
      </c>
      <c r="AP29" s="84"/>
      <c r="AQ29" s="84"/>
      <c r="AR29" s="84"/>
      <c r="AS29" s="71" t="s">
        <v>204</v>
      </c>
      <c r="AT29" s="71"/>
      <c r="AU29" s="71"/>
      <c r="AV29" s="71"/>
      <c r="AZ29" s="6"/>
    </row>
    <row r="30" spans="3:53" x14ac:dyDescent="0.2">
      <c r="C30" s="73"/>
      <c r="D30" s="283"/>
      <c r="E30" s="284"/>
      <c r="F30" s="284"/>
      <c r="G30" s="284"/>
      <c r="H30" s="284"/>
      <c r="I30" s="284"/>
      <c r="J30" s="285"/>
      <c r="K30" s="283"/>
      <c r="L30" s="284"/>
      <c r="M30" s="284"/>
      <c r="N30" s="284"/>
      <c r="O30" s="284"/>
      <c r="P30" s="284"/>
      <c r="Q30" s="285"/>
      <c r="R30" s="76" t="s">
        <v>29</v>
      </c>
      <c r="S30" s="76"/>
      <c r="T30" s="76"/>
      <c r="U30" s="76"/>
      <c r="V30" s="77" t="s">
        <v>224</v>
      </c>
      <c r="W30" s="78"/>
      <c r="X30" s="78"/>
      <c r="Y30" s="79"/>
      <c r="Z30" s="80" t="s">
        <v>30</v>
      </c>
      <c r="AA30" s="81"/>
      <c r="AB30" s="82"/>
      <c r="AC30" s="80" t="s">
        <v>32</v>
      </c>
      <c r="AD30" s="82"/>
      <c r="AE30" s="77" t="s">
        <v>34</v>
      </c>
      <c r="AF30" s="78"/>
      <c r="AG30" s="79"/>
      <c r="AH30" s="112" t="e">
        <f>AE34/AE31-1</f>
        <v>#DIV/0!</v>
      </c>
      <c r="AI30" s="113"/>
      <c r="AJ30" s="114"/>
      <c r="AK30" s="121" t="e">
        <f>(AE34-AE31)*Z34</f>
        <v>#DIV/0!</v>
      </c>
      <c r="AL30" s="122"/>
      <c r="AM30" s="122"/>
      <c r="AN30" s="123"/>
      <c r="AO30" s="121" t="e">
        <f>AK30/2-AS33</f>
        <v>#DIV/0!</v>
      </c>
      <c r="AP30" s="122"/>
      <c r="AQ30" s="122"/>
      <c r="AR30" s="123"/>
      <c r="AS30" s="92"/>
      <c r="AT30" s="93"/>
      <c r="AU30" s="93"/>
      <c r="AV30" s="93"/>
      <c r="AY30" s="70" t="e">
        <f>IF(AH30&gt;=0.5,"○","×")</f>
        <v>#DIV/0!</v>
      </c>
      <c r="AZ30" s="70"/>
      <c r="BA30" s="70"/>
    </row>
    <row r="31" spans="3:53" x14ac:dyDescent="0.2">
      <c r="C31" s="73"/>
      <c r="D31" s="283"/>
      <c r="E31" s="284"/>
      <c r="F31" s="284"/>
      <c r="G31" s="284"/>
      <c r="H31" s="284"/>
      <c r="I31" s="284"/>
      <c r="J31" s="285"/>
      <c r="K31" s="283"/>
      <c r="L31" s="284"/>
      <c r="M31" s="284"/>
      <c r="N31" s="284"/>
      <c r="O31" s="284"/>
      <c r="P31" s="284"/>
      <c r="Q31" s="285"/>
      <c r="R31" s="264"/>
      <c r="S31" s="264"/>
      <c r="T31" s="264"/>
      <c r="U31" s="264"/>
      <c r="V31" s="265"/>
      <c r="W31" s="266"/>
      <c r="X31" s="266"/>
      <c r="Y31" s="267"/>
      <c r="Z31" s="94"/>
      <c r="AA31" s="95"/>
      <c r="AB31" s="96"/>
      <c r="AC31" s="97"/>
      <c r="AD31" s="98"/>
      <c r="AE31" s="268" t="e">
        <f>V31/Z31</f>
        <v>#DIV/0!</v>
      </c>
      <c r="AF31" s="269"/>
      <c r="AG31" s="270"/>
      <c r="AH31" s="115"/>
      <c r="AI31" s="116"/>
      <c r="AJ31" s="117"/>
      <c r="AK31" s="124"/>
      <c r="AL31" s="125"/>
      <c r="AM31" s="125"/>
      <c r="AN31" s="126"/>
      <c r="AO31" s="124"/>
      <c r="AP31" s="125"/>
      <c r="AQ31" s="125"/>
      <c r="AR31" s="126"/>
      <c r="AS31" s="92"/>
      <c r="AT31" s="93"/>
      <c r="AU31" s="93"/>
      <c r="AV31" s="93"/>
      <c r="AY31" s="70"/>
      <c r="AZ31" s="70"/>
      <c r="BA31" s="70"/>
    </row>
    <row r="32" spans="3:53" x14ac:dyDescent="0.2">
      <c r="C32" s="73"/>
      <c r="D32" s="283"/>
      <c r="E32" s="284"/>
      <c r="F32" s="284"/>
      <c r="G32" s="284"/>
      <c r="H32" s="284"/>
      <c r="I32" s="284"/>
      <c r="J32" s="285"/>
      <c r="K32" s="283"/>
      <c r="L32" s="284"/>
      <c r="M32" s="284"/>
      <c r="N32" s="284"/>
      <c r="O32" s="284"/>
      <c r="P32" s="284"/>
      <c r="Q32" s="285"/>
      <c r="R32" s="80" t="s">
        <v>31</v>
      </c>
      <c r="S32" s="81"/>
      <c r="T32" s="81"/>
      <c r="U32" s="81"/>
      <c r="V32" s="81"/>
      <c r="W32" s="81"/>
      <c r="X32" s="81"/>
      <c r="Y32" s="81"/>
      <c r="Z32" s="81"/>
      <c r="AA32" s="81"/>
      <c r="AB32" s="81"/>
      <c r="AC32" s="81"/>
      <c r="AD32" s="81"/>
      <c r="AE32" s="81"/>
      <c r="AF32" s="81"/>
      <c r="AG32" s="82"/>
      <c r="AH32" s="115"/>
      <c r="AI32" s="116"/>
      <c r="AJ32" s="117"/>
      <c r="AK32" s="124"/>
      <c r="AL32" s="125"/>
      <c r="AM32" s="125"/>
      <c r="AN32" s="126"/>
      <c r="AO32" s="124"/>
      <c r="AP32" s="125"/>
      <c r="AQ32" s="125"/>
      <c r="AR32" s="126"/>
      <c r="AS32" s="102" t="s">
        <v>207</v>
      </c>
      <c r="AT32" s="102"/>
      <c r="AU32" s="102"/>
      <c r="AV32" s="102"/>
      <c r="AY32" s="70"/>
      <c r="AZ32" s="70"/>
      <c r="BA32" s="70"/>
    </row>
    <row r="33" spans="3:53" x14ac:dyDescent="0.2">
      <c r="C33" s="73"/>
      <c r="D33" s="283"/>
      <c r="E33" s="284"/>
      <c r="F33" s="284"/>
      <c r="G33" s="284"/>
      <c r="H33" s="284"/>
      <c r="I33" s="284"/>
      <c r="J33" s="285"/>
      <c r="K33" s="283"/>
      <c r="L33" s="284"/>
      <c r="M33" s="284"/>
      <c r="N33" s="284"/>
      <c r="O33" s="284"/>
      <c r="P33" s="284"/>
      <c r="Q33" s="285"/>
      <c r="R33" s="76" t="s">
        <v>29</v>
      </c>
      <c r="S33" s="76"/>
      <c r="T33" s="76"/>
      <c r="U33" s="76"/>
      <c r="V33" s="77" t="s">
        <v>224</v>
      </c>
      <c r="W33" s="78"/>
      <c r="X33" s="78"/>
      <c r="Y33" s="79"/>
      <c r="Z33" s="81" t="s">
        <v>30</v>
      </c>
      <c r="AA33" s="81"/>
      <c r="AB33" s="82"/>
      <c r="AC33" s="80" t="s">
        <v>32</v>
      </c>
      <c r="AD33" s="82"/>
      <c r="AE33" s="77" t="s">
        <v>34</v>
      </c>
      <c r="AF33" s="78"/>
      <c r="AG33" s="79"/>
      <c r="AH33" s="115"/>
      <c r="AI33" s="116"/>
      <c r="AJ33" s="117"/>
      <c r="AK33" s="124"/>
      <c r="AL33" s="125"/>
      <c r="AM33" s="125"/>
      <c r="AN33" s="126"/>
      <c r="AO33" s="124"/>
      <c r="AP33" s="125"/>
      <c r="AQ33" s="125"/>
      <c r="AR33" s="126"/>
      <c r="AS33" s="85"/>
      <c r="AT33" s="86"/>
      <c r="AU33" s="86"/>
      <c r="AV33" s="86"/>
      <c r="AY33" s="70"/>
      <c r="AZ33" s="70"/>
      <c r="BA33" s="70"/>
    </row>
    <row r="34" spans="3:53" x14ac:dyDescent="0.2">
      <c r="C34" s="74"/>
      <c r="D34" s="286"/>
      <c r="E34" s="287"/>
      <c r="F34" s="287"/>
      <c r="G34" s="287"/>
      <c r="H34" s="287"/>
      <c r="I34" s="287"/>
      <c r="J34" s="288"/>
      <c r="K34" s="286"/>
      <c r="L34" s="287"/>
      <c r="M34" s="287"/>
      <c r="N34" s="287"/>
      <c r="O34" s="287"/>
      <c r="P34" s="287"/>
      <c r="Q34" s="288"/>
      <c r="R34" s="264"/>
      <c r="S34" s="264"/>
      <c r="T34" s="264"/>
      <c r="U34" s="264"/>
      <c r="V34" s="265"/>
      <c r="W34" s="266"/>
      <c r="X34" s="266"/>
      <c r="Y34" s="267"/>
      <c r="Z34" s="94"/>
      <c r="AA34" s="95"/>
      <c r="AB34" s="96"/>
      <c r="AC34" s="97"/>
      <c r="AD34" s="98"/>
      <c r="AE34" s="268" t="e">
        <f>V34/Z34</f>
        <v>#DIV/0!</v>
      </c>
      <c r="AF34" s="269"/>
      <c r="AG34" s="270"/>
      <c r="AH34" s="118"/>
      <c r="AI34" s="119"/>
      <c r="AJ34" s="120"/>
      <c r="AK34" s="127"/>
      <c r="AL34" s="128"/>
      <c r="AM34" s="128"/>
      <c r="AN34" s="129"/>
      <c r="AO34" s="127"/>
      <c r="AP34" s="128"/>
      <c r="AQ34" s="128"/>
      <c r="AR34" s="129"/>
      <c r="AS34" s="85"/>
      <c r="AT34" s="86"/>
      <c r="AU34" s="86"/>
      <c r="AV34" s="86"/>
      <c r="AY34" s="70"/>
      <c r="AZ34" s="70"/>
      <c r="BA34" s="70"/>
    </row>
    <row r="35" spans="3:53" x14ac:dyDescent="0.2">
      <c r="C35" s="72">
        <v>5</v>
      </c>
      <c r="D35" s="280"/>
      <c r="E35" s="281"/>
      <c r="F35" s="281"/>
      <c r="G35" s="281"/>
      <c r="H35" s="281"/>
      <c r="I35" s="281"/>
      <c r="J35" s="282"/>
      <c r="K35" s="280"/>
      <c r="L35" s="281"/>
      <c r="M35" s="281"/>
      <c r="N35" s="281"/>
      <c r="O35" s="281"/>
      <c r="P35" s="281"/>
      <c r="Q35" s="282"/>
      <c r="R35" s="76" t="s">
        <v>28</v>
      </c>
      <c r="S35" s="76"/>
      <c r="T35" s="76"/>
      <c r="U35" s="76"/>
      <c r="V35" s="76"/>
      <c r="W35" s="76"/>
      <c r="X35" s="76"/>
      <c r="Y35" s="76"/>
      <c r="Z35" s="76"/>
      <c r="AA35" s="76"/>
      <c r="AB35" s="76"/>
      <c r="AC35" s="76"/>
      <c r="AD35" s="76"/>
      <c r="AE35" s="76"/>
      <c r="AF35" s="76"/>
      <c r="AG35" s="76"/>
      <c r="AH35" s="76" t="s">
        <v>33</v>
      </c>
      <c r="AI35" s="76"/>
      <c r="AJ35" s="76"/>
      <c r="AK35" s="76" t="s">
        <v>40</v>
      </c>
      <c r="AL35" s="76"/>
      <c r="AM35" s="76"/>
      <c r="AN35" s="76"/>
      <c r="AO35" s="84" t="s">
        <v>41</v>
      </c>
      <c r="AP35" s="84"/>
      <c r="AQ35" s="84"/>
      <c r="AR35" s="84"/>
      <c r="AS35" s="71" t="s">
        <v>204</v>
      </c>
      <c r="AT35" s="71"/>
      <c r="AU35" s="71"/>
      <c r="AV35" s="71"/>
      <c r="AZ35" s="6"/>
    </row>
    <row r="36" spans="3:53" x14ac:dyDescent="0.2">
      <c r="C36" s="73"/>
      <c r="D36" s="283"/>
      <c r="E36" s="284"/>
      <c r="F36" s="284"/>
      <c r="G36" s="284"/>
      <c r="H36" s="284"/>
      <c r="I36" s="284"/>
      <c r="J36" s="285"/>
      <c r="K36" s="283"/>
      <c r="L36" s="284"/>
      <c r="M36" s="284"/>
      <c r="N36" s="284"/>
      <c r="O36" s="284"/>
      <c r="P36" s="284"/>
      <c r="Q36" s="285"/>
      <c r="R36" s="76" t="s">
        <v>29</v>
      </c>
      <c r="S36" s="76"/>
      <c r="T36" s="76"/>
      <c r="U36" s="76"/>
      <c r="V36" s="77" t="s">
        <v>224</v>
      </c>
      <c r="W36" s="78"/>
      <c r="X36" s="78"/>
      <c r="Y36" s="79"/>
      <c r="Z36" s="80" t="s">
        <v>30</v>
      </c>
      <c r="AA36" s="81"/>
      <c r="AB36" s="82"/>
      <c r="AC36" s="80" t="s">
        <v>32</v>
      </c>
      <c r="AD36" s="82"/>
      <c r="AE36" s="77" t="s">
        <v>34</v>
      </c>
      <c r="AF36" s="78"/>
      <c r="AG36" s="79"/>
      <c r="AH36" s="112" t="e">
        <f>AE40/AE37-1</f>
        <v>#DIV/0!</v>
      </c>
      <c r="AI36" s="113"/>
      <c r="AJ36" s="114"/>
      <c r="AK36" s="121" t="e">
        <f>(AE40-AE37)*Z40</f>
        <v>#DIV/0!</v>
      </c>
      <c r="AL36" s="122"/>
      <c r="AM36" s="122"/>
      <c r="AN36" s="123"/>
      <c r="AO36" s="121" t="e">
        <f>AK36/2-AS39</f>
        <v>#DIV/0!</v>
      </c>
      <c r="AP36" s="122"/>
      <c r="AQ36" s="122"/>
      <c r="AR36" s="123"/>
      <c r="AS36" s="92"/>
      <c r="AT36" s="93"/>
      <c r="AU36" s="93"/>
      <c r="AV36" s="93"/>
      <c r="AY36" s="70" t="e">
        <f>IF(AH36&gt;=0.5,"○","×")</f>
        <v>#DIV/0!</v>
      </c>
      <c r="AZ36" s="70"/>
      <c r="BA36" s="70"/>
    </row>
    <row r="37" spans="3:53" x14ac:dyDescent="0.2">
      <c r="C37" s="73"/>
      <c r="D37" s="283"/>
      <c r="E37" s="284"/>
      <c r="F37" s="284"/>
      <c r="G37" s="284"/>
      <c r="H37" s="284"/>
      <c r="I37" s="284"/>
      <c r="J37" s="285"/>
      <c r="K37" s="283"/>
      <c r="L37" s="284"/>
      <c r="M37" s="284"/>
      <c r="N37" s="284"/>
      <c r="O37" s="284"/>
      <c r="P37" s="284"/>
      <c r="Q37" s="285"/>
      <c r="R37" s="264"/>
      <c r="S37" s="264"/>
      <c r="T37" s="264"/>
      <c r="U37" s="264"/>
      <c r="V37" s="265"/>
      <c r="W37" s="266"/>
      <c r="X37" s="266"/>
      <c r="Y37" s="267"/>
      <c r="Z37" s="94"/>
      <c r="AA37" s="95"/>
      <c r="AB37" s="96"/>
      <c r="AC37" s="97"/>
      <c r="AD37" s="98"/>
      <c r="AE37" s="268" t="e">
        <f>V37/Z37</f>
        <v>#DIV/0!</v>
      </c>
      <c r="AF37" s="269"/>
      <c r="AG37" s="270"/>
      <c r="AH37" s="115"/>
      <c r="AI37" s="116"/>
      <c r="AJ37" s="117"/>
      <c r="AK37" s="124"/>
      <c r="AL37" s="125"/>
      <c r="AM37" s="125"/>
      <c r="AN37" s="126"/>
      <c r="AO37" s="124"/>
      <c r="AP37" s="125"/>
      <c r="AQ37" s="125"/>
      <c r="AR37" s="126"/>
      <c r="AS37" s="92"/>
      <c r="AT37" s="93"/>
      <c r="AU37" s="93"/>
      <c r="AV37" s="93"/>
      <c r="AY37" s="70"/>
      <c r="AZ37" s="70"/>
      <c r="BA37" s="70"/>
    </row>
    <row r="38" spans="3:53" x14ac:dyDescent="0.2">
      <c r="C38" s="73"/>
      <c r="D38" s="283"/>
      <c r="E38" s="284"/>
      <c r="F38" s="284"/>
      <c r="G38" s="284"/>
      <c r="H38" s="284"/>
      <c r="I38" s="284"/>
      <c r="J38" s="285"/>
      <c r="K38" s="283"/>
      <c r="L38" s="284"/>
      <c r="M38" s="284"/>
      <c r="N38" s="284"/>
      <c r="O38" s="284"/>
      <c r="P38" s="284"/>
      <c r="Q38" s="285"/>
      <c r="R38" s="80" t="s">
        <v>31</v>
      </c>
      <c r="S38" s="81"/>
      <c r="T38" s="81"/>
      <c r="U38" s="81"/>
      <c r="V38" s="81"/>
      <c r="W38" s="81"/>
      <c r="X38" s="81"/>
      <c r="Y38" s="81"/>
      <c r="Z38" s="81"/>
      <c r="AA38" s="81"/>
      <c r="AB38" s="81"/>
      <c r="AC38" s="81"/>
      <c r="AD38" s="81"/>
      <c r="AE38" s="81"/>
      <c r="AF38" s="81"/>
      <c r="AG38" s="82"/>
      <c r="AH38" s="115"/>
      <c r="AI38" s="116"/>
      <c r="AJ38" s="117"/>
      <c r="AK38" s="124"/>
      <c r="AL38" s="125"/>
      <c r="AM38" s="125"/>
      <c r="AN38" s="126"/>
      <c r="AO38" s="124"/>
      <c r="AP38" s="125"/>
      <c r="AQ38" s="125"/>
      <c r="AR38" s="126"/>
      <c r="AS38" s="102" t="s">
        <v>207</v>
      </c>
      <c r="AT38" s="102"/>
      <c r="AU38" s="102"/>
      <c r="AV38" s="102"/>
      <c r="AY38" s="70"/>
      <c r="AZ38" s="70"/>
      <c r="BA38" s="70"/>
    </row>
    <row r="39" spans="3:53" x14ac:dyDescent="0.2">
      <c r="C39" s="73"/>
      <c r="D39" s="283"/>
      <c r="E39" s="284"/>
      <c r="F39" s="284"/>
      <c r="G39" s="284"/>
      <c r="H39" s="284"/>
      <c r="I39" s="284"/>
      <c r="J39" s="285"/>
      <c r="K39" s="283"/>
      <c r="L39" s="284"/>
      <c r="M39" s="284"/>
      <c r="N39" s="284"/>
      <c r="O39" s="284"/>
      <c r="P39" s="284"/>
      <c r="Q39" s="285"/>
      <c r="R39" s="76" t="s">
        <v>29</v>
      </c>
      <c r="S39" s="76"/>
      <c r="T39" s="76"/>
      <c r="U39" s="76"/>
      <c r="V39" s="77" t="s">
        <v>224</v>
      </c>
      <c r="W39" s="78"/>
      <c r="X39" s="78"/>
      <c r="Y39" s="79"/>
      <c r="Z39" s="81" t="s">
        <v>30</v>
      </c>
      <c r="AA39" s="81"/>
      <c r="AB39" s="82"/>
      <c r="AC39" s="80" t="s">
        <v>32</v>
      </c>
      <c r="AD39" s="82"/>
      <c r="AE39" s="77" t="s">
        <v>34</v>
      </c>
      <c r="AF39" s="78"/>
      <c r="AG39" s="79"/>
      <c r="AH39" s="115"/>
      <c r="AI39" s="116"/>
      <c r="AJ39" s="117"/>
      <c r="AK39" s="124"/>
      <c r="AL39" s="125"/>
      <c r="AM39" s="125"/>
      <c r="AN39" s="126"/>
      <c r="AO39" s="124"/>
      <c r="AP39" s="125"/>
      <c r="AQ39" s="125"/>
      <c r="AR39" s="126"/>
      <c r="AS39" s="85"/>
      <c r="AT39" s="86"/>
      <c r="AU39" s="86"/>
      <c r="AV39" s="86"/>
      <c r="AY39" s="70"/>
      <c r="AZ39" s="70"/>
      <c r="BA39" s="70"/>
    </row>
    <row r="40" spans="3:53" x14ac:dyDescent="0.2">
      <c r="C40" s="74"/>
      <c r="D40" s="286"/>
      <c r="E40" s="287"/>
      <c r="F40" s="287"/>
      <c r="G40" s="287"/>
      <c r="H40" s="287"/>
      <c r="I40" s="287"/>
      <c r="J40" s="288"/>
      <c r="K40" s="286"/>
      <c r="L40" s="287"/>
      <c r="M40" s="287"/>
      <c r="N40" s="287"/>
      <c r="O40" s="287"/>
      <c r="P40" s="287"/>
      <c r="Q40" s="288"/>
      <c r="R40" s="264"/>
      <c r="S40" s="264"/>
      <c r="T40" s="264"/>
      <c r="U40" s="264"/>
      <c r="V40" s="265"/>
      <c r="W40" s="266"/>
      <c r="X40" s="266"/>
      <c r="Y40" s="267"/>
      <c r="Z40" s="94"/>
      <c r="AA40" s="95"/>
      <c r="AB40" s="96"/>
      <c r="AC40" s="97"/>
      <c r="AD40" s="98"/>
      <c r="AE40" s="268" t="e">
        <f>V40/Z40</f>
        <v>#DIV/0!</v>
      </c>
      <c r="AF40" s="269"/>
      <c r="AG40" s="270"/>
      <c r="AH40" s="118"/>
      <c r="AI40" s="119"/>
      <c r="AJ40" s="120"/>
      <c r="AK40" s="127"/>
      <c r="AL40" s="128"/>
      <c r="AM40" s="128"/>
      <c r="AN40" s="129"/>
      <c r="AO40" s="127"/>
      <c r="AP40" s="128"/>
      <c r="AQ40" s="128"/>
      <c r="AR40" s="129"/>
      <c r="AS40" s="85"/>
      <c r="AT40" s="86"/>
      <c r="AU40" s="86"/>
      <c r="AV40" s="86"/>
      <c r="AY40" s="70"/>
      <c r="AZ40" s="70"/>
      <c r="BA40" s="70"/>
    </row>
    <row r="41" spans="3:53" x14ac:dyDescent="0.2">
      <c r="C41" s="72">
        <v>6</v>
      </c>
      <c r="D41" s="280"/>
      <c r="E41" s="281"/>
      <c r="F41" s="281"/>
      <c r="G41" s="281"/>
      <c r="H41" s="281"/>
      <c r="I41" s="281"/>
      <c r="J41" s="282"/>
      <c r="K41" s="280"/>
      <c r="L41" s="281"/>
      <c r="M41" s="281"/>
      <c r="N41" s="281"/>
      <c r="O41" s="281"/>
      <c r="P41" s="281"/>
      <c r="Q41" s="282"/>
      <c r="R41" s="76" t="s">
        <v>28</v>
      </c>
      <c r="S41" s="76"/>
      <c r="T41" s="76"/>
      <c r="U41" s="76"/>
      <c r="V41" s="76"/>
      <c r="W41" s="76"/>
      <c r="X41" s="76"/>
      <c r="Y41" s="76"/>
      <c r="Z41" s="76"/>
      <c r="AA41" s="76"/>
      <c r="AB41" s="76"/>
      <c r="AC41" s="76"/>
      <c r="AD41" s="76"/>
      <c r="AE41" s="76"/>
      <c r="AF41" s="76"/>
      <c r="AG41" s="76"/>
      <c r="AH41" s="76" t="s">
        <v>33</v>
      </c>
      <c r="AI41" s="76"/>
      <c r="AJ41" s="76"/>
      <c r="AK41" s="76" t="s">
        <v>40</v>
      </c>
      <c r="AL41" s="76"/>
      <c r="AM41" s="76"/>
      <c r="AN41" s="76"/>
      <c r="AO41" s="84" t="s">
        <v>41</v>
      </c>
      <c r="AP41" s="84"/>
      <c r="AQ41" s="84"/>
      <c r="AR41" s="84"/>
      <c r="AS41" s="71" t="s">
        <v>204</v>
      </c>
      <c r="AT41" s="71"/>
      <c r="AU41" s="71"/>
      <c r="AV41" s="71"/>
      <c r="AZ41" s="6"/>
    </row>
    <row r="42" spans="3:53" x14ac:dyDescent="0.2">
      <c r="C42" s="73"/>
      <c r="D42" s="283"/>
      <c r="E42" s="284"/>
      <c r="F42" s="284"/>
      <c r="G42" s="284"/>
      <c r="H42" s="284"/>
      <c r="I42" s="284"/>
      <c r="J42" s="285"/>
      <c r="K42" s="283"/>
      <c r="L42" s="284"/>
      <c r="M42" s="284"/>
      <c r="N42" s="284"/>
      <c r="O42" s="284"/>
      <c r="P42" s="284"/>
      <c r="Q42" s="285"/>
      <c r="R42" s="76" t="s">
        <v>29</v>
      </c>
      <c r="S42" s="76"/>
      <c r="T42" s="76"/>
      <c r="U42" s="76"/>
      <c r="V42" s="77" t="s">
        <v>224</v>
      </c>
      <c r="W42" s="78"/>
      <c r="X42" s="78"/>
      <c r="Y42" s="79"/>
      <c r="Z42" s="80" t="s">
        <v>30</v>
      </c>
      <c r="AA42" s="81"/>
      <c r="AB42" s="82"/>
      <c r="AC42" s="80" t="s">
        <v>32</v>
      </c>
      <c r="AD42" s="82"/>
      <c r="AE42" s="77" t="s">
        <v>34</v>
      </c>
      <c r="AF42" s="78"/>
      <c r="AG42" s="79"/>
      <c r="AH42" s="112" t="e">
        <f>AE46/AE43-1</f>
        <v>#DIV/0!</v>
      </c>
      <c r="AI42" s="113"/>
      <c r="AJ42" s="114"/>
      <c r="AK42" s="121" t="e">
        <f>(AE46-AE43)*Z46</f>
        <v>#DIV/0!</v>
      </c>
      <c r="AL42" s="122"/>
      <c r="AM42" s="122"/>
      <c r="AN42" s="123"/>
      <c r="AO42" s="121" t="e">
        <f>AK42/2-AS45</f>
        <v>#DIV/0!</v>
      </c>
      <c r="AP42" s="122"/>
      <c r="AQ42" s="122"/>
      <c r="AR42" s="123"/>
      <c r="AS42" s="92"/>
      <c r="AT42" s="93"/>
      <c r="AU42" s="93"/>
      <c r="AV42" s="93"/>
      <c r="AY42" s="70" t="e">
        <f>IF(AH42&gt;=0.5,"○","×")</f>
        <v>#DIV/0!</v>
      </c>
      <c r="AZ42" s="70"/>
      <c r="BA42" s="70"/>
    </row>
    <row r="43" spans="3:53" x14ac:dyDescent="0.2">
      <c r="C43" s="73"/>
      <c r="D43" s="283"/>
      <c r="E43" s="284"/>
      <c r="F43" s="284"/>
      <c r="G43" s="284"/>
      <c r="H43" s="284"/>
      <c r="I43" s="284"/>
      <c r="J43" s="285"/>
      <c r="K43" s="283"/>
      <c r="L43" s="284"/>
      <c r="M43" s="284"/>
      <c r="N43" s="284"/>
      <c r="O43" s="284"/>
      <c r="P43" s="284"/>
      <c r="Q43" s="285"/>
      <c r="R43" s="264"/>
      <c r="S43" s="264"/>
      <c r="T43" s="264"/>
      <c r="U43" s="264"/>
      <c r="V43" s="265"/>
      <c r="W43" s="266"/>
      <c r="X43" s="266"/>
      <c r="Y43" s="267"/>
      <c r="Z43" s="94"/>
      <c r="AA43" s="95"/>
      <c r="AB43" s="96"/>
      <c r="AC43" s="97"/>
      <c r="AD43" s="98"/>
      <c r="AE43" s="268" t="e">
        <f>V43/Z43</f>
        <v>#DIV/0!</v>
      </c>
      <c r="AF43" s="269"/>
      <c r="AG43" s="270"/>
      <c r="AH43" s="115"/>
      <c r="AI43" s="116"/>
      <c r="AJ43" s="117"/>
      <c r="AK43" s="124"/>
      <c r="AL43" s="125"/>
      <c r="AM43" s="125"/>
      <c r="AN43" s="126"/>
      <c r="AO43" s="124"/>
      <c r="AP43" s="125"/>
      <c r="AQ43" s="125"/>
      <c r="AR43" s="126"/>
      <c r="AS43" s="92"/>
      <c r="AT43" s="93"/>
      <c r="AU43" s="93"/>
      <c r="AV43" s="93"/>
      <c r="AY43" s="70"/>
      <c r="AZ43" s="70"/>
      <c r="BA43" s="70"/>
    </row>
    <row r="44" spans="3:53" x14ac:dyDescent="0.2">
      <c r="C44" s="73"/>
      <c r="D44" s="283"/>
      <c r="E44" s="284"/>
      <c r="F44" s="284"/>
      <c r="G44" s="284"/>
      <c r="H44" s="284"/>
      <c r="I44" s="284"/>
      <c r="J44" s="285"/>
      <c r="K44" s="283"/>
      <c r="L44" s="284"/>
      <c r="M44" s="284"/>
      <c r="N44" s="284"/>
      <c r="O44" s="284"/>
      <c r="P44" s="284"/>
      <c r="Q44" s="285"/>
      <c r="R44" s="80" t="s">
        <v>31</v>
      </c>
      <c r="S44" s="81"/>
      <c r="T44" s="81"/>
      <c r="U44" s="81"/>
      <c r="V44" s="81"/>
      <c r="W44" s="81"/>
      <c r="X44" s="81"/>
      <c r="Y44" s="81"/>
      <c r="Z44" s="81"/>
      <c r="AA44" s="81"/>
      <c r="AB44" s="81"/>
      <c r="AC44" s="81"/>
      <c r="AD44" s="81"/>
      <c r="AE44" s="81"/>
      <c r="AF44" s="81"/>
      <c r="AG44" s="82"/>
      <c r="AH44" s="115"/>
      <c r="AI44" s="116"/>
      <c r="AJ44" s="117"/>
      <c r="AK44" s="124"/>
      <c r="AL44" s="125"/>
      <c r="AM44" s="125"/>
      <c r="AN44" s="126"/>
      <c r="AO44" s="124"/>
      <c r="AP44" s="125"/>
      <c r="AQ44" s="125"/>
      <c r="AR44" s="126"/>
      <c r="AS44" s="102" t="s">
        <v>207</v>
      </c>
      <c r="AT44" s="102"/>
      <c r="AU44" s="102"/>
      <c r="AV44" s="102"/>
      <c r="AY44" s="70"/>
      <c r="AZ44" s="70"/>
      <c r="BA44" s="70"/>
    </row>
    <row r="45" spans="3:53" x14ac:dyDescent="0.2">
      <c r="C45" s="73"/>
      <c r="D45" s="283"/>
      <c r="E45" s="284"/>
      <c r="F45" s="284"/>
      <c r="G45" s="284"/>
      <c r="H45" s="284"/>
      <c r="I45" s="284"/>
      <c r="J45" s="285"/>
      <c r="K45" s="283"/>
      <c r="L45" s="284"/>
      <c r="M45" s="284"/>
      <c r="N45" s="284"/>
      <c r="O45" s="284"/>
      <c r="P45" s="284"/>
      <c r="Q45" s="285"/>
      <c r="R45" s="76" t="s">
        <v>29</v>
      </c>
      <c r="S45" s="76"/>
      <c r="T45" s="76"/>
      <c r="U45" s="76"/>
      <c r="V45" s="77" t="s">
        <v>224</v>
      </c>
      <c r="W45" s="78"/>
      <c r="X45" s="78"/>
      <c r="Y45" s="79"/>
      <c r="Z45" s="81" t="s">
        <v>30</v>
      </c>
      <c r="AA45" s="81"/>
      <c r="AB45" s="82"/>
      <c r="AC45" s="80" t="s">
        <v>32</v>
      </c>
      <c r="AD45" s="82"/>
      <c r="AE45" s="77" t="s">
        <v>34</v>
      </c>
      <c r="AF45" s="78"/>
      <c r="AG45" s="79"/>
      <c r="AH45" s="115"/>
      <c r="AI45" s="116"/>
      <c r="AJ45" s="117"/>
      <c r="AK45" s="124"/>
      <c r="AL45" s="125"/>
      <c r="AM45" s="125"/>
      <c r="AN45" s="126"/>
      <c r="AO45" s="124"/>
      <c r="AP45" s="125"/>
      <c r="AQ45" s="125"/>
      <c r="AR45" s="126"/>
      <c r="AS45" s="85"/>
      <c r="AT45" s="86"/>
      <c r="AU45" s="86"/>
      <c r="AV45" s="86"/>
      <c r="AY45" s="70"/>
      <c r="AZ45" s="70"/>
      <c r="BA45" s="70"/>
    </row>
    <row r="46" spans="3:53" x14ac:dyDescent="0.2">
      <c r="C46" s="74"/>
      <c r="D46" s="286"/>
      <c r="E46" s="287"/>
      <c r="F46" s="287"/>
      <c r="G46" s="287"/>
      <c r="H46" s="287"/>
      <c r="I46" s="287"/>
      <c r="J46" s="288"/>
      <c r="K46" s="286"/>
      <c r="L46" s="287"/>
      <c r="M46" s="287"/>
      <c r="N46" s="287"/>
      <c r="O46" s="287"/>
      <c r="P46" s="287"/>
      <c r="Q46" s="288"/>
      <c r="R46" s="264"/>
      <c r="S46" s="264"/>
      <c r="T46" s="264"/>
      <c r="U46" s="264"/>
      <c r="V46" s="265"/>
      <c r="W46" s="266"/>
      <c r="X46" s="266"/>
      <c r="Y46" s="267"/>
      <c r="Z46" s="94"/>
      <c r="AA46" s="95"/>
      <c r="AB46" s="96"/>
      <c r="AC46" s="97"/>
      <c r="AD46" s="98"/>
      <c r="AE46" s="268" t="e">
        <f>V46/Z46</f>
        <v>#DIV/0!</v>
      </c>
      <c r="AF46" s="269"/>
      <c r="AG46" s="270"/>
      <c r="AH46" s="118"/>
      <c r="AI46" s="119"/>
      <c r="AJ46" s="120"/>
      <c r="AK46" s="127"/>
      <c r="AL46" s="128"/>
      <c r="AM46" s="128"/>
      <c r="AN46" s="129"/>
      <c r="AO46" s="127"/>
      <c r="AP46" s="128"/>
      <c r="AQ46" s="128"/>
      <c r="AR46" s="129"/>
      <c r="AS46" s="85"/>
      <c r="AT46" s="86"/>
      <c r="AU46" s="86"/>
      <c r="AV46" s="86"/>
      <c r="AY46" s="70"/>
      <c r="AZ46" s="70"/>
      <c r="BA46" s="70"/>
    </row>
    <row r="47" spans="3:53" x14ac:dyDescent="0.2">
      <c r="C47" s="72">
        <v>7</v>
      </c>
      <c r="D47" s="280"/>
      <c r="E47" s="281"/>
      <c r="F47" s="281"/>
      <c r="G47" s="281"/>
      <c r="H47" s="281"/>
      <c r="I47" s="281"/>
      <c r="J47" s="282"/>
      <c r="K47" s="280"/>
      <c r="L47" s="281"/>
      <c r="M47" s="281"/>
      <c r="N47" s="281"/>
      <c r="O47" s="281"/>
      <c r="P47" s="281"/>
      <c r="Q47" s="282"/>
      <c r="R47" s="76" t="s">
        <v>28</v>
      </c>
      <c r="S47" s="76"/>
      <c r="T47" s="76"/>
      <c r="U47" s="76"/>
      <c r="V47" s="76"/>
      <c r="W47" s="76"/>
      <c r="X47" s="76"/>
      <c r="Y47" s="76"/>
      <c r="Z47" s="76"/>
      <c r="AA47" s="76"/>
      <c r="AB47" s="76"/>
      <c r="AC47" s="76"/>
      <c r="AD47" s="76"/>
      <c r="AE47" s="76"/>
      <c r="AF47" s="76"/>
      <c r="AG47" s="76"/>
      <c r="AH47" s="76" t="s">
        <v>33</v>
      </c>
      <c r="AI47" s="76"/>
      <c r="AJ47" s="76"/>
      <c r="AK47" s="76" t="s">
        <v>40</v>
      </c>
      <c r="AL47" s="76"/>
      <c r="AM47" s="76"/>
      <c r="AN47" s="76"/>
      <c r="AO47" s="84" t="s">
        <v>41</v>
      </c>
      <c r="AP47" s="84"/>
      <c r="AQ47" s="84"/>
      <c r="AR47" s="84"/>
      <c r="AS47" s="71" t="s">
        <v>204</v>
      </c>
      <c r="AT47" s="71"/>
      <c r="AU47" s="71"/>
      <c r="AV47" s="71"/>
    </row>
    <row r="48" spans="3:53" x14ac:dyDescent="0.2">
      <c r="C48" s="73"/>
      <c r="D48" s="283"/>
      <c r="E48" s="284"/>
      <c r="F48" s="284"/>
      <c r="G48" s="284"/>
      <c r="H48" s="284"/>
      <c r="I48" s="284"/>
      <c r="J48" s="285"/>
      <c r="K48" s="283"/>
      <c r="L48" s="284"/>
      <c r="M48" s="284"/>
      <c r="N48" s="284"/>
      <c r="O48" s="284"/>
      <c r="P48" s="284"/>
      <c r="Q48" s="285"/>
      <c r="R48" s="76" t="s">
        <v>29</v>
      </c>
      <c r="S48" s="76"/>
      <c r="T48" s="76"/>
      <c r="U48" s="76"/>
      <c r="V48" s="77" t="s">
        <v>224</v>
      </c>
      <c r="W48" s="78"/>
      <c r="X48" s="78"/>
      <c r="Y48" s="79"/>
      <c r="Z48" s="80" t="s">
        <v>30</v>
      </c>
      <c r="AA48" s="81"/>
      <c r="AB48" s="82"/>
      <c r="AC48" s="80" t="s">
        <v>32</v>
      </c>
      <c r="AD48" s="82"/>
      <c r="AE48" s="77" t="s">
        <v>34</v>
      </c>
      <c r="AF48" s="78"/>
      <c r="AG48" s="79"/>
      <c r="AH48" s="112" t="e">
        <f>AE52/AE49-1</f>
        <v>#DIV/0!</v>
      </c>
      <c r="AI48" s="113"/>
      <c r="AJ48" s="114"/>
      <c r="AK48" s="121" t="e">
        <f>(AE52-AE49)*Z52</f>
        <v>#DIV/0!</v>
      </c>
      <c r="AL48" s="122"/>
      <c r="AM48" s="122"/>
      <c r="AN48" s="123"/>
      <c r="AO48" s="121" t="e">
        <f>AK48/2-AS51</f>
        <v>#DIV/0!</v>
      </c>
      <c r="AP48" s="122"/>
      <c r="AQ48" s="122"/>
      <c r="AR48" s="123"/>
      <c r="AS48" s="92"/>
      <c r="AT48" s="93"/>
      <c r="AU48" s="93"/>
      <c r="AV48" s="93"/>
      <c r="AY48" s="70" t="e">
        <f>IF(AH48&gt;=0.5,"○","×")</f>
        <v>#DIV/0!</v>
      </c>
      <c r="AZ48" s="70"/>
      <c r="BA48" s="70"/>
    </row>
    <row r="49" spans="3:53" x14ac:dyDescent="0.2">
      <c r="C49" s="73"/>
      <c r="D49" s="283"/>
      <c r="E49" s="284"/>
      <c r="F49" s="284"/>
      <c r="G49" s="284"/>
      <c r="H49" s="284"/>
      <c r="I49" s="284"/>
      <c r="J49" s="285"/>
      <c r="K49" s="283"/>
      <c r="L49" s="284"/>
      <c r="M49" s="284"/>
      <c r="N49" s="284"/>
      <c r="O49" s="284"/>
      <c r="P49" s="284"/>
      <c r="Q49" s="285"/>
      <c r="R49" s="264"/>
      <c r="S49" s="264"/>
      <c r="T49" s="264"/>
      <c r="U49" s="264"/>
      <c r="V49" s="265"/>
      <c r="W49" s="266"/>
      <c r="X49" s="266"/>
      <c r="Y49" s="267"/>
      <c r="Z49" s="94"/>
      <c r="AA49" s="95"/>
      <c r="AB49" s="96"/>
      <c r="AC49" s="97"/>
      <c r="AD49" s="98"/>
      <c r="AE49" s="268" t="e">
        <f>V49/Z49</f>
        <v>#DIV/0!</v>
      </c>
      <c r="AF49" s="269"/>
      <c r="AG49" s="270"/>
      <c r="AH49" s="115"/>
      <c r="AI49" s="116"/>
      <c r="AJ49" s="117"/>
      <c r="AK49" s="124"/>
      <c r="AL49" s="125"/>
      <c r="AM49" s="125"/>
      <c r="AN49" s="126"/>
      <c r="AO49" s="124"/>
      <c r="AP49" s="125"/>
      <c r="AQ49" s="125"/>
      <c r="AR49" s="126"/>
      <c r="AS49" s="92"/>
      <c r="AT49" s="93"/>
      <c r="AU49" s="93"/>
      <c r="AV49" s="93"/>
      <c r="AY49" s="70"/>
      <c r="AZ49" s="70"/>
      <c r="BA49" s="70"/>
    </row>
    <row r="50" spans="3:53" x14ac:dyDescent="0.2">
      <c r="C50" s="73"/>
      <c r="D50" s="283"/>
      <c r="E50" s="284"/>
      <c r="F50" s="284"/>
      <c r="G50" s="284"/>
      <c r="H50" s="284"/>
      <c r="I50" s="284"/>
      <c r="J50" s="285"/>
      <c r="K50" s="283"/>
      <c r="L50" s="284"/>
      <c r="M50" s="284"/>
      <c r="N50" s="284"/>
      <c r="O50" s="284"/>
      <c r="P50" s="284"/>
      <c r="Q50" s="285"/>
      <c r="R50" s="80" t="s">
        <v>31</v>
      </c>
      <c r="S50" s="81"/>
      <c r="T50" s="81"/>
      <c r="U50" s="81"/>
      <c r="V50" s="81"/>
      <c r="W50" s="81"/>
      <c r="X50" s="81"/>
      <c r="Y50" s="81"/>
      <c r="Z50" s="81"/>
      <c r="AA50" s="81"/>
      <c r="AB50" s="81"/>
      <c r="AC50" s="81"/>
      <c r="AD50" s="81"/>
      <c r="AE50" s="81"/>
      <c r="AF50" s="81"/>
      <c r="AG50" s="82"/>
      <c r="AH50" s="115"/>
      <c r="AI50" s="116"/>
      <c r="AJ50" s="117"/>
      <c r="AK50" s="124"/>
      <c r="AL50" s="125"/>
      <c r="AM50" s="125"/>
      <c r="AN50" s="126"/>
      <c r="AO50" s="124"/>
      <c r="AP50" s="125"/>
      <c r="AQ50" s="125"/>
      <c r="AR50" s="126"/>
      <c r="AS50" s="102" t="s">
        <v>207</v>
      </c>
      <c r="AT50" s="102"/>
      <c r="AU50" s="102"/>
      <c r="AV50" s="102"/>
      <c r="AY50" s="70"/>
      <c r="AZ50" s="70"/>
      <c r="BA50" s="70"/>
    </row>
    <row r="51" spans="3:53" x14ac:dyDescent="0.2">
      <c r="C51" s="73"/>
      <c r="D51" s="283"/>
      <c r="E51" s="284"/>
      <c r="F51" s="284"/>
      <c r="G51" s="284"/>
      <c r="H51" s="284"/>
      <c r="I51" s="284"/>
      <c r="J51" s="285"/>
      <c r="K51" s="283"/>
      <c r="L51" s="284"/>
      <c r="M51" s="284"/>
      <c r="N51" s="284"/>
      <c r="O51" s="284"/>
      <c r="P51" s="284"/>
      <c r="Q51" s="285"/>
      <c r="R51" s="76" t="s">
        <v>29</v>
      </c>
      <c r="S51" s="76"/>
      <c r="T51" s="76"/>
      <c r="U51" s="76"/>
      <c r="V51" s="77" t="s">
        <v>224</v>
      </c>
      <c r="W51" s="78"/>
      <c r="X51" s="78"/>
      <c r="Y51" s="79"/>
      <c r="Z51" s="81" t="s">
        <v>30</v>
      </c>
      <c r="AA51" s="81"/>
      <c r="AB51" s="82"/>
      <c r="AC51" s="80" t="s">
        <v>32</v>
      </c>
      <c r="AD51" s="82"/>
      <c r="AE51" s="77" t="s">
        <v>34</v>
      </c>
      <c r="AF51" s="78"/>
      <c r="AG51" s="79"/>
      <c r="AH51" s="115"/>
      <c r="AI51" s="116"/>
      <c r="AJ51" s="117"/>
      <c r="AK51" s="124"/>
      <c r="AL51" s="125"/>
      <c r="AM51" s="125"/>
      <c r="AN51" s="126"/>
      <c r="AO51" s="124"/>
      <c r="AP51" s="125"/>
      <c r="AQ51" s="125"/>
      <c r="AR51" s="126"/>
      <c r="AS51" s="85"/>
      <c r="AT51" s="86"/>
      <c r="AU51" s="86"/>
      <c r="AV51" s="86"/>
      <c r="AY51" s="70"/>
      <c r="AZ51" s="70"/>
      <c r="BA51" s="70"/>
    </row>
    <row r="52" spans="3:53" x14ac:dyDescent="0.2">
      <c r="C52" s="74"/>
      <c r="D52" s="286"/>
      <c r="E52" s="287"/>
      <c r="F52" s="287"/>
      <c r="G52" s="287"/>
      <c r="H52" s="287"/>
      <c r="I52" s="287"/>
      <c r="J52" s="288"/>
      <c r="K52" s="286"/>
      <c r="L52" s="287"/>
      <c r="M52" s="287"/>
      <c r="N52" s="287"/>
      <c r="O52" s="287"/>
      <c r="P52" s="287"/>
      <c r="Q52" s="288"/>
      <c r="R52" s="264"/>
      <c r="S52" s="264"/>
      <c r="T52" s="264"/>
      <c r="U52" s="264"/>
      <c r="V52" s="265"/>
      <c r="W52" s="266"/>
      <c r="X52" s="266"/>
      <c r="Y52" s="267"/>
      <c r="Z52" s="94"/>
      <c r="AA52" s="95"/>
      <c r="AB52" s="96"/>
      <c r="AC52" s="97"/>
      <c r="AD52" s="98"/>
      <c r="AE52" s="268" t="e">
        <f>V52/Z52</f>
        <v>#DIV/0!</v>
      </c>
      <c r="AF52" s="269"/>
      <c r="AG52" s="270"/>
      <c r="AH52" s="118"/>
      <c r="AI52" s="119"/>
      <c r="AJ52" s="120"/>
      <c r="AK52" s="127"/>
      <c r="AL52" s="128"/>
      <c r="AM52" s="128"/>
      <c r="AN52" s="129"/>
      <c r="AO52" s="127"/>
      <c r="AP52" s="128"/>
      <c r="AQ52" s="128"/>
      <c r="AR52" s="129"/>
      <c r="AS52" s="85"/>
      <c r="AT52" s="86"/>
      <c r="AU52" s="86"/>
      <c r="AV52" s="86"/>
      <c r="AY52" s="70"/>
      <c r="AZ52" s="70"/>
      <c r="BA52" s="70"/>
    </row>
    <row r="53" spans="3:53" x14ac:dyDescent="0.2">
      <c r="C53" s="72">
        <v>8</v>
      </c>
      <c r="D53" s="280"/>
      <c r="E53" s="281"/>
      <c r="F53" s="281"/>
      <c r="G53" s="281"/>
      <c r="H53" s="281"/>
      <c r="I53" s="281"/>
      <c r="J53" s="282"/>
      <c r="K53" s="280"/>
      <c r="L53" s="281"/>
      <c r="M53" s="281"/>
      <c r="N53" s="281"/>
      <c r="O53" s="281"/>
      <c r="P53" s="281"/>
      <c r="Q53" s="282"/>
      <c r="R53" s="76" t="s">
        <v>28</v>
      </c>
      <c r="S53" s="76"/>
      <c r="T53" s="76"/>
      <c r="U53" s="76"/>
      <c r="V53" s="76"/>
      <c r="W53" s="76"/>
      <c r="X53" s="76"/>
      <c r="Y53" s="76"/>
      <c r="Z53" s="76"/>
      <c r="AA53" s="76"/>
      <c r="AB53" s="76"/>
      <c r="AC53" s="76"/>
      <c r="AD53" s="76"/>
      <c r="AE53" s="76"/>
      <c r="AF53" s="76"/>
      <c r="AG53" s="76"/>
      <c r="AH53" s="76" t="s">
        <v>33</v>
      </c>
      <c r="AI53" s="76"/>
      <c r="AJ53" s="76"/>
      <c r="AK53" s="76" t="s">
        <v>40</v>
      </c>
      <c r="AL53" s="76"/>
      <c r="AM53" s="76"/>
      <c r="AN53" s="76"/>
      <c r="AO53" s="84" t="s">
        <v>41</v>
      </c>
      <c r="AP53" s="84"/>
      <c r="AQ53" s="84"/>
      <c r="AR53" s="84"/>
      <c r="AS53" s="71" t="s">
        <v>204</v>
      </c>
      <c r="AT53" s="71"/>
      <c r="AU53" s="71"/>
      <c r="AV53" s="71"/>
      <c r="AZ53" s="6"/>
    </row>
    <row r="54" spans="3:53" x14ac:dyDescent="0.2">
      <c r="C54" s="73"/>
      <c r="D54" s="283"/>
      <c r="E54" s="284"/>
      <c r="F54" s="284"/>
      <c r="G54" s="284"/>
      <c r="H54" s="284"/>
      <c r="I54" s="284"/>
      <c r="J54" s="285"/>
      <c r="K54" s="283"/>
      <c r="L54" s="284"/>
      <c r="M54" s="284"/>
      <c r="N54" s="284"/>
      <c r="O54" s="284"/>
      <c r="P54" s="284"/>
      <c r="Q54" s="285"/>
      <c r="R54" s="76" t="s">
        <v>29</v>
      </c>
      <c r="S54" s="76"/>
      <c r="T54" s="76"/>
      <c r="U54" s="76"/>
      <c r="V54" s="77" t="s">
        <v>224</v>
      </c>
      <c r="W54" s="78"/>
      <c r="X54" s="78"/>
      <c r="Y54" s="79"/>
      <c r="Z54" s="80" t="s">
        <v>30</v>
      </c>
      <c r="AA54" s="81"/>
      <c r="AB54" s="82"/>
      <c r="AC54" s="80" t="s">
        <v>32</v>
      </c>
      <c r="AD54" s="82"/>
      <c r="AE54" s="77" t="s">
        <v>34</v>
      </c>
      <c r="AF54" s="78"/>
      <c r="AG54" s="79"/>
      <c r="AH54" s="112" t="e">
        <f>AE58/AE55-1</f>
        <v>#DIV/0!</v>
      </c>
      <c r="AI54" s="113"/>
      <c r="AJ54" s="114"/>
      <c r="AK54" s="121" t="e">
        <f>(AE58-AE55)*Z58</f>
        <v>#DIV/0!</v>
      </c>
      <c r="AL54" s="122"/>
      <c r="AM54" s="122"/>
      <c r="AN54" s="123"/>
      <c r="AO54" s="121" t="e">
        <f>AK54/2-AS57</f>
        <v>#DIV/0!</v>
      </c>
      <c r="AP54" s="122"/>
      <c r="AQ54" s="122"/>
      <c r="AR54" s="123"/>
      <c r="AS54" s="92"/>
      <c r="AT54" s="93"/>
      <c r="AU54" s="93"/>
      <c r="AV54" s="93"/>
      <c r="AY54" s="70" t="e">
        <f>IF(AH54&gt;=0.5,"○","×")</f>
        <v>#DIV/0!</v>
      </c>
      <c r="AZ54" s="70"/>
      <c r="BA54" s="70"/>
    </row>
    <row r="55" spans="3:53" x14ac:dyDescent="0.2">
      <c r="C55" s="73"/>
      <c r="D55" s="283"/>
      <c r="E55" s="284"/>
      <c r="F55" s="284"/>
      <c r="G55" s="284"/>
      <c r="H55" s="284"/>
      <c r="I55" s="284"/>
      <c r="J55" s="285"/>
      <c r="K55" s="283"/>
      <c r="L55" s="284"/>
      <c r="M55" s="284"/>
      <c r="N55" s="284"/>
      <c r="O55" s="284"/>
      <c r="P55" s="284"/>
      <c r="Q55" s="285"/>
      <c r="R55" s="264"/>
      <c r="S55" s="264"/>
      <c r="T55" s="264"/>
      <c r="U55" s="264"/>
      <c r="V55" s="265"/>
      <c r="W55" s="266"/>
      <c r="X55" s="266"/>
      <c r="Y55" s="267"/>
      <c r="Z55" s="94"/>
      <c r="AA55" s="95"/>
      <c r="AB55" s="96"/>
      <c r="AC55" s="97"/>
      <c r="AD55" s="98"/>
      <c r="AE55" s="268" t="e">
        <f>V55/Z55</f>
        <v>#DIV/0!</v>
      </c>
      <c r="AF55" s="269"/>
      <c r="AG55" s="270"/>
      <c r="AH55" s="115"/>
      <c r="AI55" s="116"/>
      <c r="AJ55" s="117"/>
      <c r="AK55" s="124"/>
      <c r="AL55" s="125"/>
      <c r="AM55" s="125"/>
      <c r="AN55" s="126"/>
      <c r="AO55" s="124"/>
      <c r="AP55" s="125"/>
      <c r="AQ55" s="125"/>
      <c r="AR55" s="126"/>
      <c r="AS55" s="92"/>
      <c r="AT55" s="93"/>
      <c r="AU55" s="93"/>
      <c r="AV55" s="93"/>
      <c r="AY55" s="70"/>
      <c r="AZ55" s="70"/>
      <c r="BA55" s="70"/>
    </row>
    <row r="56" spans="3:53" x14ac:dyDescent="0.2">
      <c r="C56" s="73"/>
      <c r="D56" s="283"/>
      <c r="E56" s="284"/>
      <c r="F56" s="284"/>
      <c r="G56" s="284"/>
      <c r="H56" s="284"/>
      <c r="I56" s="284"/>
      <c r="J56" s="285"/>
      <c r="K56" s="283"/>
      <c r="L56" s="284"/>
      <c r="M56" s="284"/>
      <c r="N56" s="284"/>
      <c r="O56" s="284"/>
      <c r="P56" s="284"/>
      <c r="Q56" s="285"/>
      <c r="R56" s="80" t="s">
        <v>31</v>
      </c>
      <c r="S56" s="81"/>
      <c r="T56" s="81"/>
      <c r="U56" s="81"/>
      <c r="V56" s="81"/>
      <c r="W56" s="81"/>
      <c r="X56" s="81"/>
      <c r="Y56" s="81"/>
      <c r="Z56" s="81"/>
      <c r="AA56" s="81"/>
      <c r="AB56" s="81"/>
      <c r="AC56" s="81"/>
      <c r="AD56" s="81"/>
      <c r="AE56" s="81"/>
      <c r="AF56" s="81"/>
      <c r="AG56" s="82"/>
      <c r="AH56" s="115"/>
      <c r="AI56" s="116"/>
      <c r="AJ56" s="117"/>
      <c r="AK56" s="124"/>
      <c r="AL56" s="125"/>
      <c r="AM56" s="125"/>
      <c r="AN56" s="126"/>
      <c r="AO56" s="124"/>
      <c r="AP56" s="125"/>
      <c r="AQ56" s="125"/>
      <c r="AR56" s="126"/>
      <c r="AS56" s="102" t="s">
        <v>207</v>
      </c>
      <c r="AT56" s="102"/>
      <c r="AU56" s="102"/>
      <c r="AV56" s="102"/>
      <c r="AY56" s="70"/>
      <c r="AZ56" s="70"/>
      <c r="BA56" s="70"/>
    </row>
    <row r="57" spans="3:53" x14ac:dyDescent="0.2">
      <c r="C57" s="73"/>
      <c r="D57" s="283"/>
      <c r="E57" s="284"/>
      <c r="F57" s="284"/>
      <c r="G57" s="284"/>
      <c r="H57" s="284"/>
      <c r="I57" s="284"/>
      <c r="J57" s="285"/>
      <c r="K57" s="283"/>
      <c r="L57" s="284"/>
      <c r="M57" s="284"/>
      <c r="N57" s="284"/>
      <c r="O57" s="284"/>
      <c r="P57" s="284"/>
      <c r="Q57" s="285"/>
      <c r="R57" s="76" t="s">
        <v>29</v>
      </c>
      <c r="S57" s="76"/>
      <c r="T57" s="76"/>
      <c r="U57" s="76"/>
      <c r="V57" s="77" t="s">
        <v>224</v>
      </c>
      <c r="W57" s="78"/>
      <c r="X57" s="78"/>
      <c r="Y57" s="79"/>
      <c r="Z57" s="81" t="s">
        <v>30</v>
      </c>
      <c r="AA57" s="81"/>
      <c r="AB57" s="82"/>
      <c r="AC57" s="80" t="s">
        <v>32</v>
      </c>
      <c r="AD57" s="82"/>
      <c r="AE57" s="77" t="s">
        <v>34</v>
      </c>
      <c r="AF57" s="78"/>
      <c r="AG57" s="79"/>
      <c r="AH57" s="115"/>
      <c r="AI57" s="116"/>
      <c r="AJ57" s="117"/>
      <c r="AK57" s="124"/>
      <c r="AL57" s="125"/>
      <c r="AM57" s="125"/>
      <c r="AN57" s="126"/>
      <c r="AO57" s="124"/>
      <c r="AP57" s="125"/>
      <c r="AQ57" s="125"/>
      <c r="AR57" s="126"/>
      <c r="AS57" s="85"/>
      <c r="AT57" s="86"/>
      <c r="AU57" s="86"/>
      <c r="AV57" s="86"/>
      <c r="AY57" s="70"/>
      <c r="AZ57" s="70"/>
      <c r="BA57" s="70"/>
    </row>
    <row r="58" spans="3:53" x14ac:dyDescent="0.2">
      <c r="C58" s="74"/>
      <c r="D58" s="286"/>
      <c r="E58" s="287"/>
      <c r="F58" s="287"/>
      <c r="G58" s="287"/>
      <c r="H58" s="287"/>
      <c r="I58" s="287"/>
      <c r="J58" s="288"/>
      <c r="K58" s="286"/>
      <c r="L58" s="287"/>
      <c r="M58" s="287"/>
      <c r="N58" s="287"/>
      <c r="O58" s="287"/>
      <c r="P58" s="287"/>
      <c r="Q58" s="288"/>
      <c r="R58" s="264"/>
      <c r="S58" s="264"/>
      <c r="T58" s="264"/>
      <c r="U58" s="264"/>
      <c r="V58" s="265"/>
      <c r="W58" s="266"/>
      <c r="X58" s="266"/>
      <c r="Y58" s="267"/>
      <c r="Z58" s="94"/>
      <c r="AA58" s="95"/>
      <c r="AB58" s="96"/>
      <c r="AC58" s="97"/>
      <c r="AD58" s="98"/>
      <c r="AE58" s="268" t="e">
        <f>V58/Z58</f>
        <v>#DIV/0!</v>
      </c>
      <c r="AF58" s="269"/>
      <c r="AG58" s="270"/>
      <c r="AH58" s="118"/>
      <c r="AI58" s="119"/>
      <c r="AJ58" s="120"/>
      <c r="AK58" s="127"/>
      <c r="AL58" s="128"/>
      <c r="AM58" s="128"/>
      <c r="AN58" s="129"/>
      <c r="AO58" s="127"/>
      <c r="AP58" s="128"/>
      <c r="AQ58" s="128"/>
      <c r="AR58" s="129"/>
      <c r="AS58" s="85"/>
      <c r="AT58" s="86"/>
      <c r="AU58" s="86"/>
      <c r="AV58" s="86"/>
      <c r="AY58" s="70"/>
      <c r="AZ58" s="70"/>
      <c r="BA58" s="70"/>
    </row>
    <row r="59" spans="3:53" x14ac:dyDescent="0.2">
      <c r="C59" s="72">
        <v>9</v>
      </c>
      <c r="D59" s="280"/>
      <c r="E59" s="281"/>
      <c r="F59" s="281"/>
      <c r="G59" s="281"/>
      <c r="H59" s="281"/>
      <c r="I59" s="281"/>
      <c r="J59" s="282"/>
      <c r="K59" s="280"/>
      <c r="L59" s="281"/>
      <c r="M59" s="281"/>
      <c r="N59" s="281"/>
      <c r="O59" s="281"/>
      <c r="P59" s="281"/>
      <c r="Q59" s="282"/>
      <c r="R59" s="76" t="s">
        <v>28</v>
      </c>
      <c r="S59" s="76"/>
      <c r="T59" s="76"/>
      <c r="U59" s="76"/>
      <c r="V59" s="76"/>
      <c r="W59" s="76"/>
      <c r="X59" s="76"/>
      <c r="Y59" s="76"/>
      <c r="Z59" s="76"/>
      <c r="AA59" s="76"/>
      <c r="AB59" s="76"/>
      <c r="AC59" s="76"/>
      <c r="AD59" s="76"/>
      <c r="AE59" s="76"/>
      <c r="AF59" s="76"/>
      <c r="AG59" s="76"/>
      <c r="AH59" s="76" t="s">
        <v>33</v>
      </c>
      <c r="AI59" s="76"/>
      <c r="AJ59" s="76"/>
      <c r="AK59" s="76" t="s">
        <v>40</v>
      </c>
      <c r="AL59" s="76"/>
      <c r="AM59" s="76"/>
      <c r="AN59" s="76"/>
      <c r="AO59" s="84" t="s">
        <v>41</v>
      </c>
      <c r="AP59" s="84"/>
      <c r="AQ59" s="84"/>
      <c r="AR59" s="84"/>
      <c r="AS59" s="71" t="s">
        <v>204</v>
      </c>
      <c r="AT59" s="71"/>
      <c r="AU59" s="71"/>
      <c r="AV59" s="71"/>
      <c r="AZ59" s="6"/>
    </row>
    <row r="60" spans="3:53" x14ac:dyDescent="0.2">
      <c r="C60" s="73"/>
      <c r="D60" s="283"/>
      <c r="E60" s="284"/>
      <c r="F60" s="284"/>
      <c r="G60" s="284"/>
      <c r="H60" s="284"/>
      <c r="I60" s="284"/>
      <c r="J60" s="285"/>
      <c r="K60" s="283"/>
      <c r="L60" s="284"/>
      <c r="M60" s="284"/>
      <c r="N60" s="284"/>
      <c r="O60" s="284"/>
      <c r="P60" s="284"/>
      <c r="Q60" s="285"/>
      <c r="R60" s="76" t="s">
        <v>29</v>
      </c>
      <c r="S60" s="76"/>
      <c r="T60" s="76"/>
      <c r="U60" s="76"/>
      <c r="V60" s="77" t="s">
        <v>224</v>
      </c>
      <c r="W60" s="78"/>
      <c r="X60" s="78"/>
      <c r="Y60" s="79"/>
      <c r="Z60" s="80" t="s">
        <v>30</v>
      </c>
      <c r="AA60" s="81"/>
      <c r="AB60" s="82"/>
      <c r="AC60" s="80" t="s">
        <v>32</v>
      </c>
      <c r="AD60" s="82"/>
      <c r="AE60" s="77" t="s">
        <v>34</v>
      </c>
      <c r="AF60" s="78"/>
      <c r="AG60" s="79"/>
      <c r="AH60" s="112" t="e">
        <f>AE64/AE61-1</f>
        <v>#DIV/0!</v>
      </c>
      <c r="AI60" s="113"/>
      <c r="AJ60" s="114"/>
      <c r="AK60" s="121" t="e">
        <f>(AE64-AE61)*Z64</f>
        <v>#DIV/0!</v>
      </c>
      <c r="AL60" s="122"/>
      <c r="AM60" s="122"/>
      <c r="AN60" s="123"/>
      <c r="AO60" s="121" t="e">
        <f>AK60/2-AS63</f>
        <v>#DIV/0!</v>
      </c>
      <c r="AP60" s="122"/>
      <c r="AQ60" s="122"/>
      <c r="AR60" s="123"/>
      <c r="AS60" s="92"/>
      <c r="AT60" s="93"/>
      <c r="AU60" s="93"/>
      <c r="AV60" s="93"/>
      <c r="AY60" s="70" t="e">
        <f>IF(AH60&gt;=0.5,"○","×")</f>
        <v>#DIV/0!</v>
      </c>
      <c r="AZ60" s="70"/>
      <c r="BA60" s="70"/>
    </row>
    <row r="61" spans="3:53" x14ac:dyDescent="0.2">
      <c r="C61" s="73"/>
      <c r="D61" s="283"/>
      <c r="E61" s="284"/>
      <c r="F61" s="284"/>
      <c r="G61" s="284"/>
      <c r="H61" s="284"/>
      <c r="I61" s="284"/>
      <c r="J61" s="285"/>
      <c r="K61" s="283"/>
      <c r="L61" s="284"/>
      <c r="M61" s="284"/>
      <c r="N61" s="284"/>
      <c r="O61" s="284"/>
      <c r="P61" s="284"/>
      <c r="Q61" s="285"/>
      <c r="R61" s="264"/>
      <c r="S61" s="264"/>
      <c r="T61" s="264"/>
      <c r="U61" s="264"/>
      <c r="V61" s="265"/>
      <c r="W61" s="266"/>
      <c r="X61" s="266"/>
      <c r="Y61" s="267"/>
      <c r="Z61" s="94"/>
      <c r="AA61" s="95"/>
      <c r="AB61" s="96"/>
      <c r="AC61" s="97"/>
      <c r="AD61" s="98"/>
      <c r="AE61" s="268" t="e">
        <f>V61/Z61</f>
        <v>#DIV/0!</v>
      </c>
      <c r="AF61" s="269"/>
      <c r="AG61" s="270"/>
      <c r="AH61" s="115"/>
      <c r="AI61" s="116"/>
      <c r="AJ61" s="117"/>
      <c r="AK61" s="124"/>
      <c r="AL61" s="125"/>
      <c r="AM61" s="125"/>
      <c r="AN61" s="126"/>
      <c r="AO61" s="124"/>
      <c r="AP61" s="125"/>
      <c r="AQ61" s="125"/>
      <c r="AR61" s="126"/>
      <c r="AS61" s="92"/>
      <c r="AT61" s="93"/>
      <c r="AU61" s="93"/>
      <c r="AV61" s="93"/>
      <c r="AY61" s="70"/>
      <c r="AZ61" s="70"/>
      <c r="BA61" s="70"/>
    </row>
    <row r="62" spans="3:53" x14ac:dyDescent="0.2">
      <c r="C62" s="73"/>
      <c r="D62" s="283"/>
      <c r="E62" s="284"/>
      <c r="F62" s="284"/>
      <c r="G62" s="284"/>
      <c r="H62" s="284"/>
      <c r="I62" s="284"/>
      <c r="J62" s="285"/>
      <c r="K62" s="283"/>
      <c r="L62" s="284"/>
      <c r="M62" s="284"/>
      <c r="N62" s="284"/>
      <c r="O62" s="284"/>
      <c r="P62" s="284"/>
      <c r="Q62" s="285"/>
      <c r="R62" s="80" t="s">
        <v>31</v>
      </c>
      <c r="S62" s="81"/>
      <c r="T62" s="81"/>
      <c r="U62" s="81"/>
      <c r="V62" s="81"/>
      <c r="W62" s="81"/>
      <c r="X62" s="81"/>
      <c r="Y62" s="81"/>
      <c r="Z62" s="81"/>
      <c r="AA62" s="81"/>
      <c r="AB62" s="81"/>
      <c r="AC62" s="81"/>
      <c r="AD62" s="81"/>
      <c r="AE62" s="81"/>
      <c r="AF62" s="81"/>
      <c r="AG62" s="82"/>
      <c r="AH62" s="115"/>
      <c r="AI62" s="116"/>
      <c r="AJ62" s="117"/>
      <c r="AK62" s="124"/>
      <c r="AL62" s="125"/>
      <c r="AM62" s="125"/>
      <c r="AN62" s="126"/>
      <c r="AO62" s="124"/>
      <c r="AP62" s="125"/>
      <c r="AQ62" s="125"/>
      <c r="AR62" s="126"/>
      <c r="AS62" s="102" t="s">
        <v>207</v>
      </c>
      <c r="AT62" s="102"/>
      <c r="AU62" s="102"/>
      <c r="AV62" s="102"/>
      <c r="AY62" s="70"/>
      <c r="AZ62" s="70"/>
      <c r="BA62" s="70"/>
    </row>
    <row r="63" spans="3:53" x14ac:dyDescent="0.2">
      <c r="C63" s="73"/>
      <c r="D63" s="283"/>
      <c r="E63" s="284"/>
      <c r="F63" s="284"/>
      <c r="G63" s="284"/>
      <c r="H63" s="284"/>
      <c r="I63" s="284"/>
      <c r="J63" s="285"/>
      <c r="K63" s="283"/>
      <c r="L63" s="284"/>
      <c r="M63" s="284"/>
      <c r="N63" s="284"/>
      <c r="O63" s="284"/>
      <c r="P63" s="284"/>
      <c r="Q63" s="285"/>
      <c r="R63" s="76" t="s">
        <v>29</v>
      </c>
      <c r="S63" s="76"/>
      <c r="T63" s="76"/>
      <c r="U63" s="76"/>
      <c r="V63" s="77" t="s">
        <v>224</v>
      </c>
      <c r="W63" s="78"/>
      <c r="X63" s="78"/>
      <c r="Y63" s="79"/>
      <c r="Z63" s="81" t="s">
        <v>30</v>
      </c>
      <c r="AA63" s="81"/>
      <c r="AB63" s="82"/>
      <c r="AC63" s="80" t="s">
        <v>32</v>
      </c>
      <c r="AD63" s="82"/>
      <c r="AE63" s="77" t="s">
        <v>34</v>
      </c>
      <c r="AF63" s="78"/>
      <c r="AG63" s="79"/>
      <c r="AH63" s="115"/>
      <c r="AI63" s="116"/>
      <c r="AJ63" s="117"/>
      <c r="AK63" s="124"/>
      <c r="AL63" s="125"/>
      <c r="AM63" s="125"/>
      <c r="AN63" s="126"/>
      <c r="AO63" s="124"/>
      <c r="AP63" s="125"/>
      <c r="AQ63" s="125"/>
      <c r="AR63" s="126"/>
      <c r="AS63" s="85"/>
      <c r="AT63" s="86"/>
      <c r="AU63" s="86"/>
      <c r="AV63" s="86"/>
      <c r="AY63" s="70"/>
      <c r="AZ63" s="70"/>
      <c r="BA63" s="70"/>
    </row>
    <row r="64" spans="3:53" x14ac:dyDescent="0.2">
      <c r="C64" s="74"/>
      <c r="D64" s="286"/>
      <c r="E64" s="287"/>
      <c r="F64" s="287"/>
      <c r="G64" s="287"/>
      <c r="H64" s="287"/>
      <c r="I64" s="287"/>
      <c r="J64" s="288"/>
      <c r="K64" s="286"/>
      <c r="L64" s="287"/>
      <c r="M64" s="287"/>
      <c r="N64" s="287"/>
      <c r="O64" s="287"/>
      <c r="P64" s="287"/>
      <c r="Q64" s="288"/>
      <c r="R64" s="264"/>
      <c r="S64" s="264"/>
      <c r="T64" s="264"/>
      <c r="U64" s="264"/>
      <c r="V64" s="265"/>
      <c r="W64" s="266"/>
      <c r="X64" s="266"/>
      <c r="Y64" s="267"/>
      <c r="Z64" s="94"/>
      <c r="AA64" s="95"/>
      <c r="AB64" s="96"/>
      <c r="AC64" s="97"/>
      <c r="AD64" s="98"/>
      <c r="AE64" s="268" t="e">
        <f>V64/Z64</f>
        <v>#DIV/0!</v>
      </c>
      <c r="AF64" s="269"/>
      <c r="AG64" s="270"/>
      <c r="AH64" s="118"/>
      <c r="AI64" s="119"/>
      <c r="AJ64" s="120"/>
      <c r="AK64" s="127"/>
      <c r="AL64" s="128"/>
      <c r="AM64" s="128"/>
      <c r="AN64" s="129"/>
      <c r="AO64" s="127"/>
      <c r="AP64" s="128"/>
      <c r="AQ64" s="128"/>
      <c r="AR64" s="129"/>
      <c r="AS64" s="85"/>
      <c r="AT64" s="86"/>
      <c r="AU64" s="86"/>
      <c r="AV64" s="86"/>
      <c r="AY64" s="70"/>
      <c r="AZ64" s="70"/>
      <c r="BA64" s="70"/>
    </row>
    <row r="65" spans="3:53" x14ac:dyDescent="0.2">
      <c r="C65" s="72">
        <v>10</v>
      </c>
      <c r="D65" s="280"/>
      <c r="E65" s="281"/>
      <c r="F65" s="281"/>
      <c r="G65" s="281"/>
      <c r="H65" s="281"/>
      <c r="I65" s="281"/>
      <c r="J65" s="282"/>
      <c r="K65" s="280"/>
      <c r="L65" s="281"/>
      <c r="M65" s="281"/>
      <c r="N65" s="281"/>
      <c r="O65" s="281"/>
      <c r="P65" s="281"/>
      <c r="Q65" s="282"/>
      <c r="R65" s="76" t="s">
        <v>28</v>
      </c>
      <c r="S65" s="76"/>
      <c r="T65" s="76"/>
      <c r="U65" s="76"/>
      <c r="V65" s="76"/>
      <c r="W65" s="76"/>
      <c r="X65" s="76"/>
      <c r="Y65" s="76"/>
      <c r="Z65" s="76"/>
      <c r="AA65" s="76"/>
      <c r="AB65" s="76"/>
      <c r="AC65" s="76"/>
      <c r="AD65" s="76"/>
      <c r="AE65" s="76"/>
      <c r="AF65" s="76"/>
      <c r="AG65" s="76"/>
      <c r="AH65" s="76" t="s">
        <v>33</v>
      </c>
      <c r="AI65" s="76"/>
      <c r="AJ65" s="76"/>
      <c r="AK65" s="76" t="s">
        <v>40</v>
      </c>
      <c r="AL65" s="76"/>
      <c r="AM65" s="76"/>
      <c r="AN65" s="76"/>
      <c r="AO65" s="84" t="s">
        <v>41</v>
      </c>
      <c r="AP65" s="84"/>
      <c r="AQ65" s="84"/>
      <c r="AR65" s="84"/>
      <c r="AS65" s="71" t="s">
        <v>204</v>
      </c>
      <c r="AT65" s="71"/>
      <c r="AU65" s="71"/>
      <c r="AV65" s="71"/>
      <c r="AZ65" s="6"/>
    </row>
    <row r="66" spans="3:53" x14ac:dyDescent="0.2">
      <c r="C66" s="73"/>
      <c r="D66" s="283"/>
      <c r="E66" s="284"/>
      <c r="F66" s="284"/>
      <c r="G66" s="284"/>
      <c r="H66" s="284"/>
      <c r="I66" s="284"/>
      <c r="J66" s="285"/>
      <c r="K66" s="283"/>
      <c r="L66" s="284"/>
      <c r="M66" s="284"/>
      <c r="N66" s="284"/>
      <c r="O66" s="284"/>
      <c r="P66" s="284"/>
      <c r="Q66" s="285"/>
      <c r="R66" s="76" t="s">
        <v>29</v>
      </c>
      <c r="S66" s="76"/>
      <c r="T66" s="76"/>
      <c r="U66" s="76"/>
      <c r="V66" s="77" t="s">
        <v>224</v>
      </c>
      <c r="W66" s="78"/>
      <c r="X66" s="78"/>
      <c r="Y66" s="79"/>
      <c r="Z66" s="80" t="s">
        <v>30</v>
      </c>
      <c r="AA66" s="81"/>
      <c r="AB66" s="82"/>
      <c r="AC66" s="80" t="s">
        <v>32</v>
      </c>
      <c r="AD66" s="82"/>
      <c r="AE66" s="77" t="s">
        <v>34</v>
      </c>
      <c r="AF66" s="78"/>
      <c r="AG66" s="79"/>
      <c r="AH66" s="112" t="e">
        <f>AE70/AE67-1</f>
        <v>#DIV/0!</v>
      </c>
      <c r="AI66" s="113"/>
      <c r="AJ66" s="114"/>
      <c r="AK66" s="121" t="e">
        <f>(AE70-AE67)*Z70</f>
        <v>#DIV/0!</v>
      </c>
      <c r="AL66" s="122"/>
      <c r="AM66" s="122"/>
      <c r="AN66" s="123"/>
      <c r="AO66" s="121" t="e">
        <f>AK66/2-AS69</f>
        <v>#DIV/0!</v>
      </c>
      <c r="AP66" s="122"/>
      <c r="AQ66" s="122"/>
      <c r="AR66" s="123"/>
      <c r="AS66" s="92"/>
      <c r="AT66" s="93"/>
      <c r="AU66" s="93"/>
      <c r="AV66" s="93"/>
      <c r="AY66" s="70" t="e">
        <f>IF(AH66&gt;=0.5,"○","×")</f>
        <v>#DIV/0!</v>
      </c>
      <c r="AZ66" s="70"/>
      <c r="BA66" s="70"/>
    </row>
    <row r="67" spans="3:53" x14ac:dyDescent="0.2">
      <c r="C67" s="73"/>
      <c r="D67" s="283"/>
      <c r="E67" s="284"/>
      <c r="F67" s="284"/>
      <c r="G67" s="284"/>
      <c r="H67" s="284"/>
      <c r="I67" s="284"/>
      <c r="J67" s="285"/>
      <c r="K67" s="283"/>
      <c r="L67" s="284"/>
      <c r="M67" s="284"/>
      <c r="N67" s="284"/>
      <c r="O67" s="284"/>
      <c r="P67" s="284"/>
      <c r="Q67" s="285"/>
      <c r="R67" s="264"/>
      <c r="S67" s="264"/>
      <c r="T67" s="264"/>
      <c r="U67" s="264"/>
      <c r="V67" s="265"/>
      <c r="W67" s="266"/>
      <c r="X67" s="266"/>
      <c r="Y67" s="267"/>
      <c r="Z67" s="94"/>
      <c r="AA67" s="95"/>
      <c r="AB67" s="96"/>
      <c r="AC67" s="97"/>
      <c r="AD67" s="98"/>
      <c r="AE67" s="268" t="e">
        <f>V67/Z67</f>
        <v>#DIV/0!</v>
      </c>
      <c r="AF67" s="269"/>
      <c r="AG67" s="270"/>
      <c r="AH67" s="115"/>
      <c r="AI67" s="116"/>
      <c r="AJ67" s="117"/>
      <c r="AK67" s="124"/>
      <c r="AL67" s="125"/>
      <c r="AM67" s="125"/>
      <c r="AN67" s="126"/>
      <c r="AO67" s="124"/>
      <c r="AP67" s="125"/>
      <c r="AQ67" s="125"/>
      <c r="AR67" s="126"/>
      <c r="AS67" s="92"/>
      <c r="AT67" s="93"/>
      <c r="AU67" s="93"/>
      <c r="AV67" s="93"/>
      <c r="AY67" s="70"/>
      <c r="AZ67" s="70"/>
      <c r="BA67" s="70"/>
    </row>
    <row r="68" spans="3:53" x14ac:dyDescent="0.2">
      <c r="C68" s="73"/>
      <c r="D68" s="283"/>
      <c r="E68" s="284"/>
      <c r="F68" s="284"/>
      <c r="G68" s="284"/>
      <c r="H68" s="284"/>
      <c r="I68" s="284"/>
      <c r="J68" s="285"/>
      <c r="K68" s="283"/>
      <c r="L68" s="284"/>
      <c r="M68" s="284"/>
      <c r="N68" s="284"/>
      <c r="O68" s="284"/>
      <c r="P68" s="284"/>
      <c r="Q68" s="285"/>
      <c r="R68" s="80" t="s">
        <v>31</v>
      </c>
      <c r="S68" s="81"/>
      <c r="T68" s="81"/>
      <c r="U68" s="81"/>
      <c r="V68" s="81"/>
      <c r="W68" s="81"/>
      <c r="X68" s="81"/>
      <c r="Y68" s="81"/>
      <c r="Z68" s="81"/>
      <c r="AA68" s="81"/>
      <c r="AB68" s="81"/>
      <c r="AC68" s="81"/>
      <c r="AD68" s="81"/>
      <c r="AE68" s="81"/>
      <c r="AF68" s="81"/>
      <c r="AG68" s="82"/>
      <c r="AH68" s="115"/>
      <c r="AI68" s="116"/>
      <c r="AJ68" s="117"/>
      <c r="AK68" s="124"/>
      <c r="AL68" s="125"/>
      <c r="AM68" s="125"/>
      <c r="AN68" s="126"/>
      <c r="AO68" s="124"/>
      <c r="AP68" s="125"/>
      <c r="AQ68" s="125"/>
      <c r="AR68" s="126"/>
      <c r="AS68" s="102" t="s">
        <v>207</v>
      </c>
      <c r="AT68" s="102"/>
      <c r="AU68" s="102"/>
      <c r="AV68" s="102"/>
      <c r="AY68" s="70"/>
      <c r="AZ68" s="70"/>
      <c r="BA68" s="70"/>
    </row>
    <row r="69" spans="3:53" x14ac:dyDescent="0.2">
      <c r="C69" s="73"/>
      <c r="D69" s="283"/>
      <c r="E69" s="284"/>
      <c r="F69" s="284"/>
      <c r="G69" s="284"/>
      <c r="H69" s="284"/>
      <c r="I69" s="284"/>
      <c r="J69" s="285"/>
      <c r="K69" s="283"/>
      <c r="L69" s="284"/>
      <c r="M69" s="284"/>
      <c r="N69" s="284"/>
      <c r="O69" s="284"/>
      <c r="P69" s="284"/>
      <c r="Q69" s="285"/>
      <c r="R69" s="76" t="s">
        <v>29</v>
      </c>
      <c r="S69" s="76"/>
      <c r="T69" s="76"/>
      <c r="U69" s="76"/>
      <c r="V69" s="77" t="s">
        <v>224</v>
      </c>
      <c r="W69" s="78"/>
      <c r="X69" s="78"/>
      <c r="Y69" s="79"/>
      <c r="Z69" s="81" t="s">
        <v>30</v>
      </c>
      <c r="AA69" s="81"/>
      <c r="AB69" s="82"/>
      <c r="AC69" s="80" t="s">
        <v>32</v>
      </c>
      <c r="AD69" s="82"/>
      <c r="AE69" s="77" t="s">
        <v>34</v>
      </c>
      <c r="AF69" s="78"/>
      <c r="AG69" s="79"/>
      <c r="AH69" s="115"/>
      <c r="AI69" s="116"/>
      <c r="AJ69" s="117"/>
      <c r="AK69" s="124"/>
      <c r="AL69" s="125"/>
      <c r="AM69" s="125"/>
      <c r="AN69" s="126"/>
      <c r="AO69" s="124"/>
      <c r="AP69" s="125"/>
      <c r="AQ69" s="125"/>
      <c r="AR69" s="126"/>
      <c r="AS69" s="85"/>
      <c r="AT69" s="86"/>
      <c r="AU69" s="86"/>
      <c r="AV69" s="86"/>
      <c r="AY69" s="70"/>
      <c r="AZ69" s="70"/>
      <c r="BA69" s="70"/>
    </row>
    <row r="70" spans="3:53" x14ac:dyDescent="0.2">
      <c r="C70" s="74"/>
      <c r="D70" s="286"/>
      <c r="E70" s="287"/>
      <c r="F70" s="287"/>
      <c r="G70" s="287"/>
      <c r="H70" s="287"/>
      <c r="I70" s="287"/>
      <c r="J70" s="288"/>
      <c r="K70" s="286"/>
      <c r="L70" s="287"/>
      <c r="M70" s="287"/>
      <c r="N70" s="287"/>
      <c r="O70" s="287"/>
      <c r="P70" s="287"/>
      <c r="Q70" s="288"/>
      <c r="R70" s="264"/>
      <c r="S70" s="264"/>
      <c r="T70" s="264"/>
      <c r="U70" s="264"/>
      <c r="V70" s="265"/>
      <c r="W70" s="266"/>
      <c r="X70" s="266"/>
      <c r="Y70" s="267"/>
      <c r="Z70" s="94"/>
      <c r="AA70" s="95"/>
      <c r="AB70" s="96"/>
      <c r="AC70" s="97"/>
      <c r="AD70" s="98"/>
      <c r="AE70" s="268" t="e">
        <f>V70/Z70</f>
        <v>#DIV/0!</v>
      </c>
      <c r="AF70" s="269"/>
      <c r="AG70" s="270"/>
      <c r="AH70" s="118"/>
      <c r="AI70" s="119"/>
      <c r="AJ70" s="120"/>
      <c r="AK70" s="127"/>
      <c r="AL70" s="128"/>
      <c r="AM70" s="128"/>
      <c r="AN70" s="129"/>
      <c r="AO70" s="127"/>
      <c r="AP70" s="128"/>
      <c r="AQ70" s="128"/>
      <c r="AR70" s="129"/>
      <c r="AS70" s="85"/>
      <c r="AT70" s="86"/>
      <c r="AU70" s="86"/>
      <c r="AV70" s="86"/>
      <c r="AY70" s="70"/>
      <c r="AZ70" s="70"/>
      <c r="BA70" s="70"/>
    </row>
    <row r="71" spans="3:53" x14ac:dyDescent="0.2">
      <c r="D71" s="7"/>
      <c r="E71" s="7"/>
      <c r="F71" s="7"/>
      <c r="G71" s="7"/>
      <c r="H71" s="7"/>
      <c r="I71" s="7"/>
      <c r="J71" s="7"/>
      <c r="K71" s="7"/>
      <c r="L71" s="7"/>
      <c r="M71" s="7"/>
      <c r="N71" s="7"/>
      <c r="O71" s="7"/>
      <c r="P71" s="7"/>
      <c r="Q71" s="7"/>
      <c r="R71" s="10"/>
      <c r="S71" s="10"/>
      <c r="T71" s="10"/>
      <c r="U71" s="10"/>
      <c r="V71" s="9"/>
      <c r="W71" s="9"/>
      <c r="X71" s="9"/>
      <c r="Y71" s="9"/>
      <c r="Z71" s="12"/>
      <c r="AA71" s="12"/>
      <c r="AB71" s="12"/>
      <c r="AC71" s="6"/>
      <c r="AD71" s="6"/>
      <c r="AE71" s="8"/>
      <c r="AF71" s="8"/>
      <c r="AG71" s="8"/>
      <c r="AH71" s="54"/>
      <c r="AI71" s="54"/>
      <c r="AJ71" s="55"/>
      <c r="AK71" s="290" t="s">
        <v>47</v>
      </c>
      <c r="AL71" s="290"/>
      <c r="AM71" s="290"/>
      <c r="AN71" s="290"/>
      <c r="AO71" s="290" t="s">
        <v>48</v>
      </c>
      <c r="AP71" s="290"/>
      <c r="AQ71" s="290"/>
      <c r="AR71" s="290"/>
      <c r="AS71" s="130" t="s">
        <v>208</v>
      </c>
      <c r="AT71" s="131"/>
      <c r="AU71" s="131"/>
      <c r="AV71" s="132"/>
    </row>
    <row r="72" spans="3:53" x14ac:dyDescent="0.2">
      <c r="D72" s="7"/>
      <c r="E72" s="7"/>
      <c r="F72" s="7"/>
      <c r="G72" s="7"/>
      <c r="H72" s="7"/>
      <c r="I72" s="7"/>
      <c r="J72" s="7"/>
      <c r="K72" s="7"/>
      <c r="L72" s="7"/>
      <c r="M72" s="7"/>
      <c r="N72" s="7"/>
      <c r="O72" s="7"/>
      <c r="P72" s="7"/>
      <c r="Q72" s="7"/>
      <c r="R72" s="10"/>
      <c r="S72" s="10"/>
      <c r="T72" s="10"/>
      <c r="U72" s="10"/>
      <c r="V72" s="9"/>
      <c r="W72" s="9"/>
      <c r="X72" s="9"/>
      <c r="Y72" s="9"/>
      <c r="Z72" s="12"/>
      <c r="AA72" s="12"/>
      <c r="AB72" s="12"/>
      <c r="AC72" s="6"/>
      <c r="AD72" s="6"/>
      <c r="AE72" s="8"/>
      <c r="AF72" s="8"/>
      <c r="AG72" s="8"/>
      <c r="AH72" s="56"/>
      <c r="AI72" s="57"/>
      <c r="AJ72" s="58"/>
      <c r="AK72" s="91">
        <f>SUMIF(AK12:AN70,"&gt;0")</f>
        <v>0</v>
      </c>
      <c r="AL72" s="291"/>
      <c r="AM72" s="291"/>
      <c r="AN72" s="291"/>
      <c r="AO72" s="91">
        <f>SUMIF(AO12:AR70,"&gt;0")</f>
        <v>0</v>
      </c>
      <c r="AP72" s="91"/>
      <c r="AQ72" s="91"/>
      <c r="AR72" s="91"/>
      <c r="AS72" s="136">
        <f>SUMIF(AS15:AV70,"&gt;0")</f>
        <v>0</v>
      </c>
      <c r="AT72" s="137"/>
      <c r="AU72" s="137"/>
      <c r="AV72" s="138"/>
    </row>
    <row r="73" spans="3:53" x14ac:dyDescent="0.2">
      <c r="D73" s="7"/>
      <c r="E73" s="7"/>
      <c r="F73" s="7"/>
      <c r="G73" s="7"/>
      <c r="H73" s="7"/>
      <c r="I73" s="7"/>
      <c r="J73" s="7"/>
      <c r="K73" s="7"/>
      <c r="L73" s="7"/>
      <c r="M73" s="7"/>
      <c r="N73" s="7"/>
      <c r="O73" s="7"/>
      <c r="P73" s="7"/>
      <c r="Q73" s="7"/>
      <c r="R73" s="10"/>
      <c r="S73" s="10"/>
      <c r="T73" s="10"/>
      <c r="U73" s="10"/>
      <c r="V73" s="9"/>
      <c r="W73" s="9"/>
      <c r="X73" s="9"/>
      <c r="Y73" s="9"/>
      <c r="Z73" s="12"/>
      <c r="AA73" s="12"/>
      <c r="AB73" s="12"/>
      <c r="AC73" s="6"/>
      <c r="AD73" s="6"/>
      <c r="AE73" s="8"/>
      <c r="AF73" s="8"/>
      <c r="AG73" s="8"/>
      <c r="AH73" s="57"/>
      <c r="AI73" s="57"/>
      <c r="AJ73" s="58"/>
      <c r="AK73" s="291"/>
      <c r="AL73" s="291"/>
      <c r="AM73" s="291"/>
      <c r="AN73" s="291"/>
      <c r="AO73" s="91"/>
      <c r="AP73" s="91"/>
      <c r="AQ73" s="91"/>
      <c r="AR73" s="91"/>
      <c r="AS73" s="139"/>
      <c r="AT73" s="140"/>
      <c r="AU73" s="140"/>
      <c r="AV73" s="141"/>
    </row>
    <row r="74" spans="3:53" x14ac:dyDescent="0.2">
      <c r="D74" s="7"/>
      <c r="E74" s="7"/>
      <c r="F74" s="7"/>
      <c r="G74" s="7"/>
      <c r="H74" s="7"/>
      <c r="I74" s="7"/>
      <c r="J74" s="7"/>
      <c r="K74" s="7"/>
      <c r="L74" s="7"/>
      <c r="M74" s="7"/>
      <c r="N74" s="7"/>
      <c r="O74" s="7"/>
      <c r="P74" s="7"/>
      <c r="Q74" s="7"/>
      <c r="R74" s="10"/>
      <c r="S74" s="10"/>
      <c r="T74" s="10"/>
      <c r="U74" s="10"/>
      <c r="V74" s="9"/>
      <c r="W74" s="9"/>
      <c r="X74" s="9"/>
      <c r="Y74" s="9"/>
      <c r="Z74" s="12"/>
      <c r="AA74" s="12"/>
      <c r="AB74" s="12"/>
      <c r="AC74" s="6"/>
      <c r="AD74" s="6"/>
      <c r="AE74" s="8"/>
      <c r="AF74" s="8"/>
      <c r="AG74" s="8"/>
      <c r="AH74" s="57"/>
      <c r="AI74" s="57"/>
      <c r="AJ74" s="58"/>
      <c r="AK74" s="291"/>
      <c r="AL74" s="291"/>
      <c r="AM74" s="291"/>
      <c r="AN74" s="291"/>
      <c r="AO74" s="91"/>
      <c r="AP74" s="91"/>
      <c r="AQ74" s="91"/>
      <c r="AR74" s="91"/>
      <c r="AS74" s="139"/>
      <c r="AT74" s="140"/>
      <c r="AU74" s="140"/>
      <c r="AV74" s="141"/>
    </row>
    <row r="75" spans="3:53" x14ac:dyDescent="0.2">
      <c r="AH75" s="57"/>
      <c r="AI75" s="57"/>
      <c r="AJ75" s="58"/>
      <c r="AK75" s="291"/>
      <c r="AL75" s="291"/>
      <c r="AM75" s="291"/>
      <c r="AN75" s="291"/>
      <c r="AO75" s="91"/>
      <c r="AP75" s="91"/>
      <c r="AQ75" s="91"/>
      <c r="AR75" s="91"/>
      <c r="AS75" s="142"/>
      <c r="AT75" s="143"/>
      <c r="AU75" s="143"/>
      <c r="AV75" s="144"/>
    </row>
    <row r="76" spans="3:53" x14ac:dyDescent="0.2">
      <c r="AH76" s="6"/>
      <c r="AI76" s="6"/>
      <c r="AJ76" s="6"/>
      <c r="AK76" s="6"/>
      <c r="AL76" s="6"/>
      <c r="AM76" s="6"/>
      <c r="AN76" s="6"/>
      <c r="AO76" s="9"/>
      <c r="AP76" s="9"/>
      <c r="AQ76" s="9"/>
      <c r="AR76" s="9"/>
    </row>
  </sheetData>
  <sheetProtection algorithmName="SHA-512" hashValue="lFIUPP95Z8InwN2X8J9rHXARBJh2+wvmCpvE2JHehBygPWETl/TpIRlntl7A4Ii9hgGzYuc8tQ4DnsqMrWjU1w==" saltValue="5gAxE9ghlse7kZlHBQO4+Q==" spinCount="100000" sheet="1" objects="1" scenarios="1"/>
  <mergeCells count="374">
    <mergeCell ref="C5:F5"/>
    <mergeCell ref="G5:T5"/>
    <mergeCell ref="C6:F6"/>
    <mergeCell ref="G6:T6"/>
    <mergeCell ref="AY48:BA52"/>
    <mergeCell ref="AY54:BA58"/>
    <mergeCell ref="AY60:BA64"/>
    <mergeCell ref="AY66:BA70"/>
    <mergeCell ref="C9:AV10"/>
    <mergeCell ref="AY18:BA22"/>
    <mergeCell ref="AY24:BA28"/>
    <mergeCell ref="AY30:BA34"/>
    <mergeCell ref="AY36:BA40"/>
    <mergeCell ref="AY42:BA46"/>
    <mergeCell ref="AS66:AV67"/>
    <mergeCell ref="R67:U67"/>
    <mergeCell ref="V67:Y67"/>
    <mergeCell ref="Z67:AB67"/>
    <mergeCell ref="AC67:AD67"/>
    <mergeCell ref="AE67:AG67"/>
    <mergeCell ref="R68:AG68"/>
    <mergeCell ref="AS68:AV68"/>
    <mergeCell ref="AO65:AR65"/>
    <mergeCell ref="AS65:AV65"/>
    <mergeCell ref="AK71:AN71"/>
    <mergeCell ref="AO71:AR71"/>
    <mergeCell ref="AS71:AV71"/>
    <mergeCell ref="AK72:AN75"/>
    <mergeCell ref="AO72:AR75"/>
    <mergeCell ref="AS72:AV75"/>
    <mergeCell ref="AS69:AV70"/>
    <mergeCell ref="R70:U70"/>
    <mergeCell ref="V70:Y70"/>
    <mergeCell ref="Z70:AB70"/>
    <mergeCell ref="AC70:AD70"/>
    <mergeCell ref="AE70:AG70"/>
    <mergeCell ref="R69:U69"/>
    <mergeCell ref="AH66:AJ70"/>
    <mergeCell ref="AK66:AN70"/>
    <mergeCell ref="AO66:AR70"/>
    <mergeCell ref="C65:C70"/>
    <mergeCell ref="D65:J70"/>
    <mergeCell ref="K65:Q70"/>
    <mergeCell ref="R65:AG65"/>
    <mergeCell ref="AH65:AJ65"/>
    <mergeCell ref="AK65:AN65"/>
    <mergeCell ref="V69:Y69"/>
    <mergeCell ref="Z69:AB69"/>
    <mergeCell ref="AC69:AD69"/>
    <mergeCell ref="AE69:AG69"/>
    <mergeCell ref="R66:U66"/>
    <mergeCell ref="V66:Y66"/>
    <mergeCell ref="Z66:AB66"/>
    <mergeCell ref="AC66:AD66"/>
    <mergeCell ref="AE66:AG66"/>
    <mergeCell ref="AO59:AR59"/>
    <mergeCell ref="AS59:AV59"/>
    <mergeCell ref="R60:U60"/>
    <mergeCell ref="V60:Y60"/>
    <mergeCell ref="Z60:AB60"/>
    <mergeCell ref="AC60:AD60"/>
    <mergeCell ref="AE60:AG60"/>
    <mergeCell ref="AH60:AJ64"/>
    <mergeCell ref="AK60:AN64"/>
    <mergeCell ref="AO60:AR64"/>
    <mergeCell ref="AS63:AV64"/>
    <mergeCell ref="R64:U64"/>
    <mergeCell ref="V64:Y64"/>
    <mergeCell ref="Z64:AB64"/>
    <mergeCell ref="AC64:AD64"/>
    <mergeCell ref="AE64:AG64"/>
    <mergeCell ref="AS60:AV61"/>
    <mergeCell ref="R61:U61"/>
    <mergeCell ref="V61:Y61"/>
    <mergeCell ref="Z61:AB61"/>
    <mergeCell ref="AC61:AD61"/>
    <mergeCell ref="AE61:AG61"/>
    <mergeCell ref="R62:AG62"/>
    <mergeCell ref="AS62:AV62"/>
    <mergeCell ref="C59:C64"/>
    <mergeCell ref="D59:J64"/>
    <mergeCell ref="K59:Q64"/>
    <mergeCell ref="R59:AG59"/>
    <mergeCell ref="AH59:AJ59"/>
    <mergeCell ref="AK59:AN59"/>
    <mergeCell ref="V63:Y63"/>
    <mergeCell ref="Z63:AB63"/>
    <mergeCell ref="AC63:AD63"/>
    <mergeCell ref="AE63:AG63"/>
    <mergeCell ref="R63:U63"/>
    <mergeCell ref="AO53:AR53"/>
    <mergeCell ref="AS53:AV53"/>
    <mergeCell ref="R54:U54"/>
    <mergeCell ref="V54:Y54"/>
    <mergeCell ref="Z54:AB54"/>
    <mergeCell ref="AC54:AD54"/>
    <mergeCell ref="AE54:AG54"/>
    <mergeCell ref="AH54:AJ58"/>
    <mergeCell ref="AK54:AN58"/>
    <mergeCell ref="AO54:AR58"/>
    <mergeCell ref="AS57:AV58"/>
    <mergeCell ref="R58:U58"/>
    <mergeCell ref="V58:Y58"/>
    <mergeCell ref="Z58:AB58"/>
    <mergeCell ref="AC58:AD58"/>
    <mergeCell ref="AE58:AG58"/>
    <mergeCell ref="AS54:AV55"/>
    <mergeCell ref="R55:U55"/>
    <mergeCell ref="V55:Y55"/>
    <mergeCell ref="Z55:AB55"/>
    <mergeCell ref="AC55:AD55"/>
    <mergeCell ref="AE55:AG55"/>
    <mergeCell ref="R56:AG56"/>
    <mergeCell ref="AS56:AV56"/>
    <mergeCell ref="C53:C58"/>
    <mergeCell ref="D53:J58"/>
    <mergeCell ref="K53:Q58"/>
    <mergeCell ref="R53:AG53"/>
    <mergeCell ref="AH53:AJ53"/>
    <mergeCell ref="AK53:AN53"/>
    <mergeCell ref="V57:Y57"/>
    <mergeCell ref="Z57:AB57"/>
    <mergeCell ref="AC57:AD57"/>
    <mergeCell ref="AE57:AG57"/>
    <mergeCell ref="R57:U57"/>
    <mergeCell ref="AO47:AR47"/>
    <mergeCell ref="AS47:AV47"/>
    <mergeCell ref="R48:U48"/>
    <mergeCell ref="V48:Y48"/>
    <mergeCell ref="Z48:AB48"/>
    <mergeCell ref="AC48:AD48"/>
    <mergeCell ref="AE48:AG48"/>
    <mergeCell ref="AH48:AJ52"/>
    <mergeCell ref="AK48:AN52"/>
    <mergeCell ref="AO48:AR52"/>
    <mergeCell ref="AS51:AV52"/>
    <mergeCell ref="R52:U52"/>
    <mergeCell ref="V52:Y52"/>
    <mergeCell ref="Z52:AB52"/>
    <mergeCell ref="AC52:AD52"/>
    <mergeCell ref="AE52:AG52"/>
    <mergeCell ref="AS48:AV49"/>
    <mergeCell ref="R49:U49"/>
    <mergeCell ref="V49:Y49"/>
    <mergeCell ref="Z49:AB49"/>
    <mergeCell ref="AC49:AD49"/>
    <mergeCell ref="AE49:AG49"/>
    <mergeCell ref="R50:AG50"/>
    <mergeCell ref="AS50:AV50"/>
    <mergeCell ref="C47:C52"/>
    <mergeCell ref="D47:J52"/>
    <mergeCell ref="K47:Q52"/>
    <mergeCell ref="R47:AG47"/>
    <mergeCell ref="AH47:AJ47"/>
    <mergeCell ref="AK47:AN47"/>
    <mergeCell ref="V51:Y51"/>
    <mergeCell ref="Z51:AB51"/>
    <mergeCell ref="AC51:AD51"/>
    <mergeCell ref="AE51:AG51"/>
    <mergeCell ref="R51:U51"/>
    <mergeCell ref="AO41:AR41"/>
    <mergeCell ref="AS41:AV41"/>
    <mergeCell ref="R42:U42"/>
    <mergeCell ref="V42:Y42"/>
    <mergeCell ref="Z42:AB42"/>
    <mergeCell ref="AC42:AD42"/>
    <mergeCell ref="AE42:AG42"/>
    <mergeCell ref="AH42:AJ46"/>
    <mergeCell ref="AK42:AN46"/>
    <mergeCell ref="AO42:AR46"/>
    <mergeCell ref="AS45:AV46"/>
    <mergeCell ref="R46:U46"/>
    <mergeCell ref="V46:Y46"/>
    <mergeCell ref="Z46:AB46"/>
    <mergeCell ref="AC46:AD46"/>
    <mergeCell ref="AE46:AG46"/>
    <mergeCell ref="AS42:AV43"/>
    <mergeCell ref="R43:U43"/>
    <mergeCell ref="V43:Y43"/>
    <mergeCell ref="Z43:AB43"/>
    <mergeCell ref="AC43:AD43"/>
    <mergeCell ref="AE43:AG43"/>
    <mergeCell ref="R44:AG44"/>
    <mergeCell ref="AS44:AV44"/>
    <mergeCell ref="C41:C46"/>
    <mergeCell ref="D41:J46"/>
    <mergeCell ref="K41:Q46"/>
    <mergeCell ref="R41:AG41"/>
    <mergeCell ref="AH41:AJ41"/>
    <mergeCell ref="AK41:AN41"/>
    <mergeCell ref="V45:Y45"/>
    <mergeCell ref="Z45:AB45"/>
    <mergeCell ref="AC45:AD45"/>
    <mergeCell ref="AE45:AG45"/>
    <mergeCell ref="R45:U45"/>
    <mergeCell ref="AO35:AR35"/>
    <mergeCell ref="AS35:AV35"/>
    <mergeCell ref="R36:U36"/>
    <mergeCell ref="V36:Y36"/>
    <mergeCell ref="Z36:AB36"/>
    <mergeCell ref="AC36:AD36"/>
    <mergeCell ref="AE36:AG36"/>
    <mergeCell ref="AH36:AJ40"/>
    <mergeCell ref="AK36:AN40"/>
    <mergeCell ref="AO36:AR40"/>
    <mergeCell ref="AS39:AV40"/>
    <mergeCell ref="R40:U40"/>
    <mergeCell ref="V40:Y40"/>
    <mergeCell ref="Z40:AB40"/>
    <mergeCell ref="AC40:AD40"/>
    <mergeCell ref="AE40:AG40"/>
    <mergeCell ref="AS36:AV37"/>
    <mergeCell ref="R37:U37"/>
    <mergeCell ref="V37:Y37"/>
    <mergeCell ref="Z37:AB37"/>
    <mergeCell ref="AC37:AD37"/>
    <mergeCell ref="AE37:AG37"/>
    <mergeCell ref="R38:AG38"/>
    <mergeCell ref="AS38:AV38"/>
    <mergeCell ref="C35:C40"/>
    <mergeCell ref="D35:J40"/>
    <mergeCell ref="K35:Q40"/>
    <mergeCell ref="R35:AG35"/>
    <mergeCell ref="AH35:AJ35"/>
    <mergeCell ref="AK35:AN35"/>
    <mergeCell ref="V39:Y39"/>
    <mergeCell ref="Z39:AB39"/>
    <mergeCell ref="AC39:AD39"/>
    <mergeCell ref="AE39:AG39"/>
    <mergeCell ref="R39:U39"/>
    <mergeCell ref="AO29:AR29"/>
    <mergeCell ref="AS29:AV29"/>
    <mergeCell ref="R30:U30"/>
    <mergeCell ref="V30:Y30"/>
    <mergeCell ref="Z30:AB30"/>
    <mergeCell ref="AC30:AD30"/>
    <mergeCell ref="AE30:AG30"/>
    <mergeCell ref="AH30:AJ34"/>
    <mergeCell ref="AK30:AN34"/>
    <mergeCell ref="AO30:AR34"/>
    <mergeCell ref="AS33:AV34"/>
    <mergeCell ref="R34:U34"/>
    <mergeCell ref="V34:Y34"/>
    <mergeCell ref="Z34:AB34"/>
    <mergeCell ref="AC34:AD34"/>
    <mergeCell ref="AE34:AG34"/>
    <mergeCell ref="AS30:AV31"/>
    <mergeCell ref="R31:U31"/>
    <mergeCell ref="V31:Y31"/>
    <mergeCell ref="Z31:AB31"/>
    <mergeCell ref="AC31:AD31"/>
    <mergeCell ref="AE31:AG31"/>
    <mergeCell ref="R32:AG32"/>
    <mergeCell ref="AS32:AV32"/>
    <mergeCell ref="C29:C34"/>
    <mergeCell ref="D29:J34"/>
    <mergeCell ref="K29:Q34"/>
    <mergeCell ref="R29:AG29"/>
    <mergeCell ref="AH29:AJ29"/>
    <mergeCell ref="AK29:AN29"/>
    <mergeCell ref="V33:Y33"/>
    <mergeCell ref="Z33:AB33"/>
    <mergeCell ref="AC33:AD33"/>
    <mergeCell ref="AE33:AG33"/>
    <mergeCell ref="R33:U33"/>
    <mergeCell ref="AO23:AR23"/>
    <mergeCell ref="AS23:AV23"/>
    <mergeCell ref="R24:U24"/>
    <mergeCell ref="V24:Y24"/>
    <mergeCell ref="Z24:AB24"/>
    <mergeCell ref="AC24:AD24"/>
    <mergeCell ref="AE24:AG24"/>
    <mergeCell ref="AH24:AJ28"/>
    <mergeCell ref="AK24:AN28"/>
    <mergeCell ref="AO24:AR28"/>
    <mergeCell ref="AS27:AV28"/>
    <mergeCell ref="R28:U28"/>
    <mergeCell ref="V28:Y28"/>
    <mergeCell ref="Z28:AB28"/>
    <mergeCell ref="AC28:AD28"/>
    <mergeCell ref="AE28:AG28"/>
    <mergeCell ref="AS24:AV25"/>
    <mergeCell ref="R25:U25"/>
    <mergeCell ref="V25:Y25"/>
    <mergeCell ref="Z25:AB25"/>
    <mergeCell ref="AC25:AD25"/>
    <mergeCell ref="AE25:AG25"/>
    <mergeCell ref="R26:AG26"/>
    <mergeCell ref="AS26:AV26"/>
    <mergeCell ref="AE19:AG19"/>
    <mergeCell ref="R20:AG20"/>
    <mergeCell ref="C23:C28"/>
    <mergeCell ref="D23:J28"/>
    <mergeCell ref="K23:Q28"/>
    <mergeCell ref="R23:AG23"/>
    <mergeCell ref="AH23:AJ23"/>
    <mergeCell ref="AK23:AN23"/>
    <mergeCell ref="V27:Y27"/>
    <mergeCell ref="Z27:AB27"/>
    <mergeCell ref="AC27:AD27"/>
    <mergeCell ref="AE27:AG27"/>
    <mergeCell ref="R27:U27"/>
    <mergeCell ref="AS17:AV17"/>
    <mergeCell ref="R18:U18"/>
    <mergeCell ref="V18:Y18"/>
    <mergeCell ref="Z18:AB18"/>
    <mergeCell ref="AC18:AD18"/>
    <mergeCell ref="AE18:AG18"/>
    <mergeCell ref="AH18:AJ22"/>
    <mergeCell ref="AS20:AV20"/>
    <mergeCell ref="R21:U21"/>
    <mergeCell ref="V21:Y21"/>
    <mergeCell ref="Z21:AB21"/>
    <mergeCell ref="AC21:AD21"/>
    <mergeCell ref="AE21:AG21"/>
    <mergeCell ref="AS21:AV22"/>
    <mergeCell ref="R22:U22"/>
    <mergeCell ref="V22:Y22"/>
    <mergeCell ref="Z22:AB22"/>
    <mergeCell ref="AK18:AN22"/>
    <mergeCell ref="AO18:AR22"/>
    <mergeCell ref="AS18:AV19"/>
    <mergeCell ref="R19:U19"/>
    <mergeCell ref="V19:Y19"/>
    <mergeCell ref="Z19:AB19"/>
    <mergeCell ref="AC19:AD19"/>
    <mergeCell ref="AC16:AD16"/>
    <mergeCell ref="AE16:AG16"/>
    <mergeCell ref="C17:C22"/>
    <mergeCell ref="D17:J22"/>
    <mergeCell ref="K17:Q22"/>
    <mergeCell ref="R17:AG17"/>
    <mergeCell ref="AC22:AD22"/>
    <mergeCell ref="AE22:AG22"/>
    <mergeCell ref="AS14:AV14"/>
    <mergeCell ref="R15:U15"/>
    <mergeCell ref="V15:Y15"/>
    <mergeCell ref="Z15:AB15"/>
    <mergeCell ref="AC15:AD15"/>
    <mergeCell ref="AE15:AG15"/>
    <mergeCell ref="AS15:AV16"/>
    <mergeCell ref="R16:U16"/>
    <mergeCell ref="V16:Y16"/>
    <mergeCell ref="Z16:AB16"/>
    <mergeCell ref="AK12:AN16"/>
    <mergeCell ref="AO12:AR16"/>
    <mergeCell ref="AS12:AV13"/>
    <mergeCell ref="AH17:AJ17"/>
    <mergeCell ref="AK17:AN17"/>
    <mergeCell ref="AO17:AR17"/>
    <mergeCell ref="C2:AV3"/>
    <mergeCell ref="AY12:BA16"/>
    <mergeCell ref="R13:U13"/>
    <mergeCell ref="V13:Y13"/>
    <mergeCell ref="Z13:AB13"/>
    <mergeCell ref="AC13:AD13"/>
    <mergeCell ref="AE13:AG13"/>
    <mergeCell ref="R14:AG14"/>
    <mergeCell ref="AS11:AV11"/>
    <mergeCell ref="C12:C16"/>
    <mergeCell ref="D12:J16"/>
    <mergeCell ref="K12:Q16"/>
    <mergeCell ref="R12:U12"/>
    <mergeCell ref="V12:Y12"/>
    <mergeCell ref="Z12:AB12"/>
    <mergeCell ref="AC12:AD12"/>
    <mergeCell ref="AE12:AG12"/>
    <mergeCell ref="AH12:AJ16"/>
    <mergeCell ref="D11:J11"/>
    <mergeCell ref="K11:Q11"/>
    <mergeCell ref="R11:AG11"/>
    <mergeCell ref="AH11:AJ11"/>
    <mergeCell ref="AK11:AN11"/>
    <mergeCell ref="AO11:AR11"/>
  </mergeCells>
  <phoneticPr fontId="2"/>
  <dataValidations count="1">
    <dataValidation type="list" allowBlank="1" showInputMessage="1" showErrorMessage="1" sqref="AC71:AD74" xr:uid="{97B500D0-9301-4293-B1AD-842B15B4FAB7}">
      <formula1>#REF!</formula1>
    </dataValidation>
  </dataValidations>
  <pageMargins left="0.25" right="0.25" top="0.75" bottom="0.75" header="0.3" footer="0.3"/>
  <pageSetup paperSize="9" scale="90" orientation="landscape" r:id="rId1"/>
  <rowBreaks count="2" manualBreakCount="2">
    <brk id="34" min="2" max="42" man="1"/>
    <brk id="58" min="2" max="42"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ACD3251-FEDF-445D-BA06-49E6CC6E8438}">
          <x14:formula1>
            <xm:f>概要!$CH$28:$CH$29</xm:f>
          </x14:formula1>
          <xm:sqref>AS12:AV13 AS66:AV67 AS60:AV61 AS54:AV55 AS48:AV49 AS42:AV43 AS36:AV37 AS30:AV31 AS24:AV25 AS18:AV19</xm:sqref>
        </x14:dataValidation>
        <x14:dataValidation type="list" allowBlank="1" showInputMessage="1" showErrorMessage="1" xr:uid="{5B013172-B6FB-468E-B09D-14B473514ACD}">
          <x14:formula1>
            <xm:f>概要!$CI$12:$CI$17</xm:f>
          </x14:formula1>
          <xm:sqref>AC13:AD13 AC16:AD16 AC19:AD19 AC22:AD22 AC25:AD25 AC28:AD28 AC31:AD31 AC34:AD34 AC37:AD37 AC40:AD40 AC43:AD43 AC46:AD46 AC49:AD49 AC52:AD52 AC55:AD55 AC58:AD58 AC61:AD61 AC64:AD64 AC67:AD67 AC70:AD70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792C7-4C6A-4AC2-A363-2B7AEEDB63F5}">
  <dimension ref="A1:AZ282"/>
  <sheetViews>
    <sheetView view="pageBreakPreview" zoomScaleNormal="100" zoomScaleSheetLayoutView="100" workbookViewId="0">
      <selection activeCell="M8" sqref="M8"/>
    </sheetView>
  </sheetViews>
  <sheetFormatPr defaultRowHeight="16" x14ac:dyDescent="0.2"/>
  <cols>
    <col min="1" max="2" width="3.453125" style="1" customWidth="1"/>
    <col min="3" max="3" width="4.36328125" style="1" customWidth="1"/>
    <col min="4" max="51" width="3.453125" style="1" customWidth="1"/>
    <col min="52" max="52" width="10.54296875" style="1" customWidth="1"/>
    <col min="53" max="89" width="3.453125" style="1" customWidth="1"/>
    <col min="90" max="90" width="16.08984375" style="1" customWidth="1"/>
    <col min="91" max="91" width="21.36328125" style="1" customWidth="1"/>
    <col min="92" max="92" width="14.6328125" style="1" customWidth="1"/>
    <col min="93" max="16384" width="8.7265625" style="1"/>
  </cols>
  <sheetData>
    <row r="1" spans="3:52" x14ac:dyDescent="0.2">
      <c r="C1" s="1" t="s">
        <v>211</v>
      </c>
    </row>
    <row r="2" spans="3:52" x14ac:dyDescent="0.2">
      <c r="C2" s="69" t="s">
        <v>238</v>
      </c>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row>
    <row r="3" spans="3:52" x14ac:dyDescent="0.2">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row>
    <row r="5" spans="3:52" x14ac:dyDescent="0.2">
      <c r="C5" s="147" t="s">
        <v>230</v>
      </c>
      <c r="D5" s="148"/>
      <c r="E5" s="149"/>
      <c r="F5" s="145"/>
      <c r="G5" s="145"/>
      <c r="H5" s="145"/>
      <c r="I5" s="145"/>
      <c r="J5" s="145"/>
      <c r="K5" s="145"/>
      <c r="L5" s="145"/>
      <c r="M5" s="145"/>
      <c r="N5" s="145"/>
      <c r="O5" s="145"/>
      <c r="P5" s="145"/>
      <c r="Q5" s="145"/>
      <c r="R5" s="145"/>
      <c r="S5" s="145"/>
      <c r="T5" s="145"/>
    </row>
    <row r="6" spans="3:52" x14ac:dyDescent="0.2">
      <c r="C6" s="147" t="s">
        <v>231</v>
      </c>
      <c r="D6" s="148"/>
      <c r="E6" s="149"/>
      <c r="F6" s="146"/>
      <c r="G6" s="146"/>
      <c r="H6" s="146"/>
      <c r="I6" s="146"/>
      <c r="J6" s="146"/>
      <c r="K6" s="146"/>
      <c r="L6" s="146"/>
      <c r="M6" s="146"/>
      <c r="N6" s="146"/>
      <c r="O6" s="146"/>
      <c r="P6" s="146"/>
      <c r="Q6" s="146"/>
      <c r="R6" s="146"/>
      <c r="S6" s="146"/>
      <c r="T6" s="146"/>
    </row>
    <row r="10" spans="3:52" ht="16" customHeight="1" x14ac:dyDescent="0.2">
      <c r="C10" s="298" t="s">
        <v>210</v>
      </c>
      <c r="D10" s="298"/>
      <c r="E10" s="298"/>
      <c r="F10" s="298"/>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row>
    <row r="11" spans="3:52" x14ac:dyDescent="0.2">
      <c r="C11" s="15"/>
      <c r="D11" s="80" t="s">
        <v>235</v>
      </c>
      <c r="E11" s="81"/>
      <c r="F11" s="81"/>
      <c r="G11" s="81"/>
      <c r="H11" s="81"/>
      <c r="I11" s="82"/>
      <c r="J11" s="299" t="s">
        <v>240</v>
      </c>
      <c r="K11" s="300"/>
      <c r="L11" s="300"/>
      <c r="M11" s="300"/>
      <c r="N11" s="300"/>
      <c r="O11" s="300"/>
      <c r="P11" s="300"/>
      <c r="Q11" s="301"/>
      <c r="R11" s="76" t="s">
        <v>28</v>
      </c>
      <c r="S11" s="76"/>
      <c r="T11" s="76"/>
      <c r="U11" s="76"/>
      <c r="V11" s="76"/>
      <c r="W11" s="76"/>
      <c r="X11" s="76"/>
      <c r="Y11" s="76"/>
      <c r="Z11" s="76"/>
      <c r="AA11" s="76"/>
      <c r="AB11" s="76"/>
      <c r="AC11" s="76"/>
      <c r="AD11" s="76"/>
      <c r="AE11" s="76"/>
      <c r="AF11" s="76"/>
      <c r="AG11" s="76"/>
      <c r="AH11" s="76" t="s">
        <v>33</v>
      </c>
      <c r="AI11" s="76"/>
      <c r="AJ11" s="76"/>
      <c r="AK11" s="102" t="s">
        <v>225</v>
      </c>
      <c r="AL11" s="102"/>
      <c r="AM11" s="102"/>
      <c r="AN11" s="102"/>
      <c r="AO11" s="84" t="s">
        <v>41</v>
      </c>
      <c r="AP11" s="84"/>
      <c r="AQ11" s="84"/>
      <c r="AR11" s="84"/>
      <c r="AS11" s="71" t="s">
        <v>204</v>
      </c>
      <c r="AT11" s="71"/>
      <c r="AU11" s="71"/>
      <c r="AV11" s="71"/>
      <c r="AZ11" s="6" t="s">
        <v>46</v>
      </c>
    </row>
    <row r="12" spans="3:52" x14ac:dyDescent="0.2">
      <c r="C12" s="102">
        <v>1</v>
      </c>
      <c r="D12" s="302"/>
      <c r="E12" s="302"/>
      <c r="F12" s="302"/>
      <c r="G12" s="302"/>
      <c r="H12" s="302"/>
      <c r="I12" s="302"/>
      <c r="J12" s="276"/>
      <c r="K12" s="277"/>
      <c r="L12" s="277"/>
      <c r="M12" s="277"/>
      <c r="N12" s="277"/>
      <c r="O12" s="277"/>
      <c r="P12" s="277"/>
      <c r="Q12" s="278"/>
      <c r="R12" s="76" t="s">
        <v>29</v>
      </c>
      <c r="S12" s="76"/>
      <c r="T12" s="76"/>
      <c r="U12" s="76"/>
      <c r="V12" s="77" t="s">
        <v>224</v>
      </c>
      <c r="W12" s="78"/>
      <c r="X12" s="78"/>
      <c r="Y12" s="79"/>
      <c r="Z12" s="80" t="s">
        <v>30</v>
      </c>
      <c r="AA12" s="81"/>
      <c r="AB12" s="82"/>
      <c r="AC12" s="80" t="s">
        <v>32</v>
      </c>
      <c r="AD12" s="82"/>
      <c r="AE12" s="77" t="s">
        <v>34</v>
      </c>
      <c r="AF12" s="78"/>
      <c r="AG12" s="78"/>
      <c r="AH12" s="83" t="e">
        <f>AE19/AE13-1</f>
        <v>#DIV/0!</v>
      </c>
      <c r="AI12" s="83"/>
      <c r="AJ12" s="83"/>
      <c r="AK12" s="91" t="e">
        <f>(AE19-AE13)*Z19</f>
        <v>#DIV/0!</v>
      </c>
      <c r="AL12" s="91"/>
      <c r="AM12" s="91"/>
      <c r="AN12" s="91"/>
      <c r="AO12" s="91" t="e">
        <f>AK12/2-AS19</f>
        <v>#DIV/0!</v>
      </c>
      <c r="AP12" s="91"/>
      <c r="AQ12" s="91"/>
      <c r="AR12" s="91"/>
      <c r="AS12" s="311"/>
      <c r="AT12" s="329"/>
      <c r="AU12" s="329"/>
      <c r="AV12" s="312"/>
      <c r="AZ12" s="70" t="e">
        <f>IF(AH12&gt;=0.5,"○","×")</f>
        <v>#DIV/0!</v>
      </c>
    </row>
    <row r="13" spans="3:52" x14ac:dyDescent="0.2">
      <c r="C13" s="102"/>
      <c r="D13" s="302"/>
      <c r="E13" s="302"/>
      <c r="F13" s="302"/>
      <c r="G13" s="302"/>
      <c r="H13" s="302"/>
      <c r="I13" s="302"/>
      <c r="J13" s="75"/>
      <c r="K13" s="75"/>
      <c r="L13" s="75"/>
      <c r="M13" s="75"/>
      <c r="N13" s="75"/>
      <c r="O13" s="75"/>
      <c r="P13" s="75"/>
      <c r="Q13" s="75"/>
      <c r="R13" s="87"/>
      <c r="S13" s="87"/>
      <c r="T13" s="87"/>
      <c r="U13" s="87"/>
      <c r="V13" s="309"/>
      <c r="W13" s="309"/>
      <c r="X13" s="309"/>
      <c r="Y13" s="309"/>
      <c r="Z13" s="310"/>
      <c r="AA13" s="310"/>
      <c r="AB13" s="310"/>
      <c r="AC13" s="311"/>
      <c r="AD13" s="312"/>
      <c r="AE13" s="316" t="e">
        <f>V13/Z13</f>
        <v>#DIV/0!</v>
      </c>
      <c r="AF13" s="317"/>
      <c r="AG13" s="317"/>
      <c r="AH13" s="83"/>
      <c r="AI13" s="83"/>
      <c r="AJ13" s="83"/>
      <c r="AK13" s="91"/>
      <c r="AL13" s="91"/>
      <c r="AM13" s="91"/>
      <c r="AN13" s="91"/>
      <c r="AO13" s="91"/>
      <c r="AP13" s="91"/>
      <c r="AQ13" s="91"/>
      <c r="AR13" s="91"/>
      <c r="AS13" s="92"/>
      <c r="AT13" s="93"/>
      <c r="AU13" s="93"/>
      <c r="AV13" s="313"/>
      <c r="AZ13" s="70"/>
    </row>
    <row r="14" spans="3:52" x14ac:dyDescent="0.2">
      <c r="C14" s="102"/>
      <c r="D14" s="302"/>
      <c r="E14" s="302"/>
      <c r="F14" s="302"/>
      <c r="G14" s="302"/>
      <c r="H14" s="302"/>
      <c r="I14" s="302"/>
      <c r="J14" s="75"/>
      <c r="K14" s="75"/>
      <c r="L14" s="75"/>
      <c r="M14" s="75"/>
      <c r="N14" s="75"/>
      <c r="O14" s="75"/>
      <c r="P14" s="75"/>
      <c r="Q14" s="75"/>
      <c r="R14" s="87"/>
      <c r="S14" s="87"/>
      <c r="T14" s="87"/>
      <c r="U14" s="87"/>
      <c r="V14" s="309"/>
      <c r="W14" s="309"/>
      <c r="X14" s="309"/>
      <c r="Y14" s="309"/>
      <c r="Z14" s="310"/>
      <c r="AA14" s="310"/>
      <c r="AB14" s="310"/>
      <c r="AC14" s="92"/>
      <c r="AD14" s="313"/>
      <c r="AE14" s="318"/>
      <c r="AF14" s="319"/>
      <c r="AG14" s="319"/>
      <c r="AH14" s="83"/>
      <c r="AI14" s="83"/>
      <c r="AJ14" s="83"/>
      <c r="AK14" s="91"/>
      <c r="AL14" s="91"/>
      <c r="AM14" s="91"/>
      <c r="AN14" s="91"/>
      <c r="AO14" s="91"/>
      <c r="AP14" s="91"/>
      <c r="AQ14" s="91"/>
      <c r="AR14" s="91"/>
      <c r="AS14" s="92"/>
      <c r="AT14" s="93"/>
      <c r="AU14" s="93"/>
      <c r="AV14" s="313"/>
      <c r="AZ14" s="70"/>
    </row>
    <row r="15" spans="3:52" x14ac:dyDescent="0.2">
      <c r="C15" s="102"/>
      <c r="D15" s="302"/>
      <c r="E15" s="302"/>
      <c r="F15" s="302"/>
      <c r="G15" s="302"/>
      <c r="H15" s="302"/>
      <c r="I15" s="302"/>
      <c r="J15" s="75"/>
      <c r="K15" s="75"/>
      <c r="L15" s="75"/>
      <c r="M15" s="75"/>
      <c r="N15" s="75"/>
      <c r="O15" s="75"/>
      <c r="P15" s="75"/>
      <c r="Q15" s="75"/>
      <c r="R15" s="87"/>
      <c r="S15" s="87"/>
      <c r="T15" s="87"/>
      <c r="U15" s="87"/>
      <c r="V15" s="309"/>
      <c r="W15" s="309"/>
      <c r="X15" s="309"/>
      <c r="Y15" s="309"/>
      <c r="Z15" s="310"/>
      <c r="AA15" s="310"/>
      <c r="AB15" s="310"/>
      <c r="AC15" s="92"/>
      <c r="AD15" s="313"/>
      <c r="AE15" s="318"/>
      <c r="AF15" s="319"/>
      <c r="AG15" s="319"/>
      <c r="AH15" s="83"/>
      <c r="AI15" s="83"/>
      <c r="AJ15" s="83"/>
      <c r="AK15" s="91"/>
      <c r="AL15" s="91"/>
      <c r="AM15" s="91"/>
      <c r="AN15" s="91"/>
      <c r="AO15" s="91"/>
      <c r="AP15" s="91"/>
      <c r="AQ15" s="91"/>
      <c r="AR15" s="91"/>
      <c r="AS15" s="92"/>
      <c r="AT15" s="93"/>
      <c r="AU15" s="93"/>
      <c r="AV15" s="313"/>
      <c r="AZ15" s="70"/>
    </row>
    <row r="16" spans="3:52" x14ac:dyDescent="0.2">
      <c r="C16" s="102"/>
      <c r="D16" s="302"/>
      <c r="E16" s="302"/>
      <c r="F16" s="302"/>
      <c r="G16" s="302"/>
      <c r="H16" s="302"/>
      <c r="I16" s="302"/>
      <c r="J16" s="75"/>
      <c r="K16" s="75"/>
      <c r="L16" s="75"/>
      <c r="M16" s="75"/>
      <c r="N16" s="75"/>
      <c r="O16" s="75"/>
      <c r="P16" s="75"/>
      <c r="Q16" s="75"/>
      <c r="R16" s="87"/>
      <c r="S16" s="87"/>
      <c r="T16" s="87"/>
      <c r="U16" s="87"/>
      <c r="V16" s="309"/>
      <c r="W16" s="309"/>
      <c r="X16" s="309"/>
      <c r="Y16" s="309"/>
      <c r="Z16" s="310"/>
      <c r="AA16" s="310"/>
      <c r="AB16" s="310"/>
      <c r="AC16" s="314"/>
      <c r="AD16" s="315"/>
      <c r="AE16" s="320"/>
      <c r="AF16" s="321"/>
      <c r="AG16" s="321"/>
      <c r="AH16" s="83"/>
      <c r="AI16" s="83"/>
      <c r="AJ16" s="83"/>
      <c r="AK16" s="91"/>
      <c r="AL16" s="91"/>
      <c r="AM16" s="91"/>
      <c r="AN16" s="91"/>
      <c r="AO16" s="91"/>
      <c r="AP16" s="91"/>
      <c r="AQ16" s="91"/>
      <c r="AR16" s="91"/>
      <c r="AS16" s="92"/>
      <c r="AT16" s="93"/>
      <c r="AU16" s="93"/>
      <c r="AV16" s="313"/>
      <c r="AZ16" s="70"/>
    </row>
    <row r="17" spans="3:52" x14ac:dyDescent="0.2">
      <c r="C17" s="102"/>
      <c r="D17" s="302"/>
      <c r="E17" s="302"/>
      <c r="F17" s="302"/>
      <c r="G17" s="302"/>
      <c r="H17" s="302"/>
      <c r="I17" s="302"/>
      <c r="J17" s="299" t="s">
        <v>241</v>
      </c>
      <c r="K17" s="300"/>
      <c r="L17" s="300"/>
      <c r="M17" s="300"/>
      <c r="N17" s="300"/>
      <c r="O17" s="300"/>
      <c r="P17" s="300"/>
      <c r="Q17" s="301"/>
      <c r="R17" s="80" t="s">
        <v>31</v>
      </c>
      <c r="S17" s="81"/>
      <c r="T17" s="81"/>
      <c r="U17" s="81"/>
      <c r="V17" s="81"/>
      <c r="W17" s="81"/>
      <c r="X17" s="81"/>
      <c r="Y17" s="81"/>
      <c r="Z17" s="81"/>
      <c r="AA17" s="81"/>
      <c r="AB17" s="81"/>
      <c r="AC17" s="81"/>
      <c r="AD17" s="81"/>
      <c r="AE17" s="81"/>
      <c r="AF17" s="81"/>
      <c r="AG17" s="81"/>
      <c r="AH17" s="83"/>
      <c r="AI17" s="83"/>
      <c r="AJ17" s="83"/>
      <c r="AK17" s="91"/>
      <c r="AL17" s="91"/>
      <c r="AM17" s="91"/>
      <c r="AN17" s="91"/>
      <c r="AO17" s="91"/>
      <c r="AP17" s="91"/>
      <c r="AQ17" s="91"/>
      <c r="AR17" s="91"/>
      <c r="AS17" s="303" t="s">
        <v>207</v>
      </c>
      <c r="AT17" s="304"/>
      <c r="AU17" s="304"/>
      <c r="AV17" s="305"/>
      <c r="AZ17" s="70"/>
    </row>
    <row r="18" spans="3:52" x14ac:dyDescent="0.2">
      <c r="C18" s="102"/>
      <c r="D18" s="302"/>
      <c r="E18" s="302"/>
      <c r="F18" s="302"/>
      <c r="G18" s="302"/>
      <c r="H18" s="302"/>
      <c r="I18" s="302"/>
      <c r="J18" s="276"/>
      <c r="K18" s="277"/>
      <c r="L18" s="277"/>
      <c r="M18" s="277"/>
      <c r="N18" s="277"/>
      <c r="O18" s="277"/>
      <c r="P18" s="277"/>
      <c r="Q18" s="278"/>
      <c r="R18" s="76" t="s">
        <v>29</v>
      </c>
      <c r="S18" s="76"/>
      <c r="T18" s="76"/>
      <c r="U18" s="76"/>
      <c r="V18" s="77" t="s">
        <v>224</v>
      </c>
      <c r="W18" s="78"/>
      <c r="X18" s="78"/>
      <c r="Y18" s="79"/>
      <c r="Z18" s="81" t="s">
        <v>232</v>
      </c>
      <c r="AA18" s="81"/>
      <c r="AB18" s="82"/>
      <c r="AC18" s="80" t="s">
        <v>32</v>
      </c>
      <c r="AD18" s="82"/>
      <c r="AE18" s="77" t="s">
        <v>34</v>
      </c>
      <c r="AF18" s="78"/>
      <c r="AG18" s="78"/>
      <c r="AH18" s="83"/>
      <c r="AI18" s="83"/>
      <c r="AJ18" s="83"/>
      <c r="AK18" s="91"/>
      <c r="AL18" s="91"/>
      <c r="AM18" s="91"/>
      <c r="AN18" s="91"/>
      <c r="AO18" s="91"/>
      <c r="AP18" s="91"/>
      <c r="AQ18" s="91"/>
      <c r="AR18" s="91"/>
      <c r="AS18" s="306"/>
      <c r="AT18" s="307"/>
      <c r="AU18" s="307"/>
      <c r="AV18" s="308"/>
      <c r="AZ18" s="70"/>
    </row>
    <row r="19" spans="3:52" x14ac:dyDescent="0.2">
      <c r="C19" s="102"/>
      <c r="D19" s="302"/>
      <c r="E19" s="302"/>
      <c r="F19" s="302"/>
      <c r="G19" s="302"/>
      <c r="H19" s="302"/>
      <c r="I19" s="302"/>
      <c r="J19" s="75"/>
      <c r="K19" s="75"/>
      <c r="L19" s="75"/>
      <c r="M19" s="75"/>
      <c r="N19" s="75"/>
      <c r="O19" s="75"/>
      <c r="P19" s="75"/>
      <c r="Q19" s="75"/>
      <c r="R19" s="264"/>
      <c r="S19" s="264"/>
      <c r="T19" s="264"/>
      <c r="U19" s="264"/>
      <c r="V19" s="309"/>
      <c r="W19" s="309"/>
      <c r="X19" s="309"/>
      <c r="Y19" s="309"/>
      <c r="Z19" s="310"/>
      <c r="AA19" s="310"/>
      <c r="AB19" s="310"/>
      <c r="AC19" s="311"/>
      <c r="AD19" s="312"/>
      <c r="AE19" s="330" t="e">
        <f>V19/Z19</f>
        <v>#DIV/0!</v>
      </c>
      <c r="AF19" s="330"/>
      <c r="AG19" s="330"/>
      <c r="AH19" s="83"/>
      <c r="AI19" s="83"/>
      <c r="AJ19" s="83"/>
      <c r="AK19" s="91"/>
      <c r="AL19" s="91"/>
      <c r="AM19" s="91"/>
      <c r="AN19" s="91"/>
      <c r="AO19" s="91"/>
      <c r="AP19" s="91"/>
      <c r="AQ19" s="91"/>
      <c r="AR19" s="91"/>
      <c r="AS19" s="322"/>
      <c r="AT19" s="323"/>
      <c r="AU19" s="323"/>
      <c r="AV19" s="324"/>
      <c r="AZ19" s="70"/>
    </row>
    <row r="20" spans="3:52" x14ac:dyDescent="0.2">
      <c r="C20" s="102"/>
      <c r="D20" s="302"/>
      <c r="E20" s="302"/>
      <c r="F20" s="302"/>
      <c r="G20" s="302"/>
      <c r="H20" s="302"/>
      <c r="I20" s="302"/>
      <c r="J20" s="75"/>
      <c r="K20" s="75"/>
      <c r="L20" s="75"/>
      <c r="M20" s="75"/>
      <c r="N20" s="75"/>
      <c r="O20" s="75"/>
      <c r="P20" s="75"/>
      <c r="Q20" s="75"/>
      <c r="R20" s="264"/>
      <c r="S20" s="264"/>
      <c r="T20" s="264"/>
      <c r="U20" s="264"/>
      <c r="V20" s="309"/>
      <c r="W20" s="309"/>
      <c r="X20" s="309"/>
      <c r="Y20" s="309"/>
      <c r="Z20" s="310"/>
      <c r="AA20" s="310"/>
      <c r="AB20" s="310"/>
      <c r="AC20" s="92"/>
      <c r="AD20" s="313"/>
      <c r="AE20" s="330"/>
      <c r="AF20" s="330"/>
      <c r="AG20" s="330"/>
      <c r="AH20" s="83"/>
      <c r="AI20" s="83"/>
      <c r="AJ20" s="83"/>
      <c r="AK20" s="91"/>
      <c r="AL20" s="91"/>
      <c r="AM20" s="91"/>
      <c r="AN20" s="91"/>
      <c r="AO20" s="91"/>
      <c r="AP20" s="91"/>
      <c r="AQ20" s="91"/>
      <c r="AR20" s="91"/>
      <c r="AS20" s="85"/>
      <c r="AT20" s="86"/>
      <c r="AU20" s="86"/>
      <c r="AV20" s="325"/>
      <c r="AZ20" s="70"/>
    </row>
    <row r="21" spans="3:52" x14ac:dyDescent="0.2">
      <c r="C21" s="102"/>
      <c r="D21" s="302"/>
      <c r="E21" s="302"/>
      <c r="F21" s="302"/>
      <c r="G21" s="302"/>
      <c r="H21" s="302"/>
      <c r="I21" s="302"/>
      <c r="J21" s="75"/>
      <c r="K21" s="75"/>
      <c r="L21" s="75"/>
      <c r="M21" s="75"/>
      <c r="N21" s="75"/>
      <c r="O21" s="75"/>
      <c r="P21" s="75"/>
      <c r="Q21" s="75"/>
      <c r="R21" s="264"/>
      <c r="S21" s="264"/>
      <c r="T21" s="264"/>
      <c r="U21" s="264"/>
      <c r="V21" s="309"/>
      <c r="W21" s="309"/>
      <c r="X21" s="309"/>
      <c r="Y21" s="309"/>
      <c r="Z21" s="310"/>
      <c r="AA21" s="310"/>
      <c r="AB21" s="310"/>
      <c r="AC21" s="92"/>
      <c r="AD21" s="313"/>
      <c r="AE21" s="330"/>
      <c r="AF21" s="330"/>
      <c r="AG21" s="330"/>
      <c r="AH21" s="83"/>
      <c r="AI21" s="83"/>
      <c r="AJ21" s="83"/>
      <c r="AK21" s="91"/>
      <c r="AL21" s="91"/>
      <c r="AM21" s="91"/>
      <c r="AN21" s="91"/>
      <c r="AO21" s="91"/>
      <c r="AP21" s="91"/>
      <c r="AQ21" s="91"/>
      <c r="AR21" s="91"/>
      <c r="AS21" s="85"/>
      <c r="AT21" s="86"/>
      <c r="AU21" s="86"/>
      <c r="AV21" s="325"/>
      <c r="AZ21" s="70"/>
    </row>
    <row r="22" spans="3:52" x14ac:dyDescent="0.2">
      <c r="C22" s="102"/>
      <c r="D22" s="302"/>
      <c r="E22" s="302"/>
      <c r="F22" s="302"/>
      <c r="G22" s="302"/>
      <c r="H22" s="302"/>
      <c r="I22" s="302"/>
      <c r="J22" s="75"/>
      <c r="K22" s="75"/>
      <c r="L22" s="75"/>
      <c r="M22" s="75"/>
      <c r="N22" s="75"/>
      <c r="O22" s="75"/>
      <c r="P22" s="75"/>
      <c r="Q22" s="75"/>
      <c r="R22" s="264"/>
      <c r="S22" s="264"/>
      <c r="T22" s="264"/>
      <c r="U22" s="264"/>
      <c r="V22" s="309"/>
      <c r="W22" s="309"/>
      <c r="X22" s="309"/>
      <c r="Y22" s="309"/>
      <c r="Z22" s="310"/>
      <c r="AA22" s="310"/>
      <c r="AB22" s="310"/>
      <c r="AC22" s="314"/>
      <c r="AD22" s="315"/>
      <c r="AE22" s="330"/>
      <c r="AF22" s="330"/>
      <c r="AG22" s="330"/>
      <c r="AH22" s="83"/>
      <c r="AI22" s="83"/>
      <c r="AJ22" s="83"/>
      <c r="AK22" s="91"/>
      <c r="AL22" s="91"/>
      <c r="AM22" s="91"/>
      <c r="AN22" s="91"/>
      <c r="AO22" s="91"/>
      <c r="AP22" s="91"/>
      <c r="AQ22" s="91"/>
      <c r="AR22" s="91"/>
      <c r="AS22" s="326"/>
      <c r="AT22" s="327"/>
      <c r="AU22" s="327"/>
      <c r="AV22" s="328"/>
    </row>
    <row r="23" spans="3:52" x14ac:dyDescent="0.2">
      <c r="C23" s="15"/>
      <c r="D23" s="80" t="s">
        <v>235</v>
      </c>
      <c r="E23" s="81"/>
      <c r="F23" s="81"/>
      <c r="G23" s="81"/>
      <c r="H23" s="81"/>
      <c r="I23" s="82"/>
      <c r="J23" s="299" t="s">
        <v>240</v>
      </c>
      <c r="K23" s="300"/>
      <c r="L23" s="300"/>
      <c r="M23" s="300"/>
      <c r="N23" s="300"/>
      <c r="O23" s="300"/>
      <c r="P23" s="300"/>
      <c r="Q23" s="301"/>
      <c r="R23" s="80" t="s">
        <v>28</v>
      </c>
      <c r="S23" s="81"/>
      <c r="T23" s="81"/>
      <c r="U23" s="81"/>
      <c r="V23" s="81"/>
      <c r="W23" s="81"/>
      <c r="X23" s="81"/>
      <c r="Y23" s="81"/>
      <c r="Z23" s="81"/>
      <c r="AA23" s="81"/>
      <c r="AB23" s="81"/>
      <c r="AC23" s="81"/>
      <c r="AD23" s="81"/>
      <c r="AE23" s="81"/>
      <c r="AF23" s="81"/>
      <c r="AG23" s="82"/>
      <c r="AH23" s="76" t="s">
        <v>33</v>
      </c>
      <c r="AI23" s="76"/>
      <c r="AJ23" s="76"/>
      <c r="AK23" s="102" t="s">
        <v>225</v>
      </c>
      <c r="AL23" s="102"/>
      <c r="AM23" s="102"/>
      <c r="AN23" s="102"/>
      <c r="AO23" s="84" t="s">
        <v>41</v>
      </c>
      <c r="AP23" s="84"/>
      <c r="AQ23" s="84"/>
      <c r="AR23" s="84"/>
      <c r="AS23" s="71" t="s">
        <v>204</v>
      </c>
      <c r="AT23" s="71"/>
      <c r="AU23" s="71"/>
      <c r="AV23" s="71"/>
      <c r="AZ23" s="6" t="s">
        <v>46</v>
      </c>
    </row>
    <row r="24" spans="3:52" x14ac:dyDescent="0.2">
      <c r="C24" s="102">
        <v>2</v>
      </c>
      <c r="D24" s="302"/>
      <c r="E24" s="302"/>
      <c r="F24" s="302"/>
      <c r="G24" s="302"/>
      <c r="H24" s="302"/>
      <c r="I24" s="302"/>
      <c r="J24" s="276"/>
      <c r="K24" s="277"/>
      <c r="L24" s="277"/>
      <c r="M24" s="277"/>
      <c r="N24" s="277"/>
      <c r="O24" s="277"/>
      <c r="P24" s="277"/>
      <c r="Q24" s="278"/>
      <c r="R24" s="76" t="s">
        <v>29</v>
      </c>
      <c r="S24" s="76"/>
      <c r="T24" s="76"/>
      <c r="U24" s="76"/>
      <c r="V24" s="77" t="s">
        <v>224</v>
      </c>
      <c r="W24" s="78"/>
      <c r="X24" s="78"/>
      <c r="Y24" s="79"/>
      <c r="Z24" s="80" t="s">
        <v>30</v>
      </c>
      <c r="AA24" s="81"/>
      <c r="AB24" s="82"/>
      <c r="AC24" s="80" t="s">
        <v>32</v>
      </c>
      <c r="AD24" s="82"/>
      <c r="AE24" s="77" t="s">
        <v>34</v>
      </c>
      <c r="AF24" s="78"/>
      <c r="AG24" s="78"/>
      <c r="AH24" s="112" t="e">
        <f>AE31/AE25-1</f>
        <v>#DIV/0!</v>
      </c>
      <c r="AI24" s="113"/>
      <c r="AJ24" s="114"/>
      <c r="AK24" s="121" t="e">
        <f>(AE31-AE25)*Z31</f>
        <v>#DIV/0!</v>
      </c>
      <c r="AL24" s="122"/>
      <c r="AM24" s="122"/>
      <c r="AN24" s="123"/>
      <c r="AO24" s="121" t="e">
        <f>AK24/2-AS31</f>
        <v>#DIV/0!</v>
      </c>
      <c r="AP24" s="122"/>
      <c r="AQ24" s="122"/>
      <c r="AR24" s="123"/>
      <c r="AS24" s="311"/>
      <c r="AT24" s="329"/>
      <c r="AU24" s="329"/>
      <c r="AV24" s="312"/>
      <c r="AZ24" s="70" t="e">
        <f>IF(AH24&gt;=0.5,"○","×")</f>
        <v>#DIV/0!</v>
      </c>
    </row>
    <row r="25" spans="3:52" x14ac:dyDescent="0.2">
      <c r="C25" s="102"/>
      <c r="D25" s="302"/>
      <c r="E25" s="302"/>
      <c r="F25" s="302"/>
      <c r="G25" s="302"/>
      <c r="H25" s="302"/>
      <c r="I25" s="302"/>
      <c r="J25" s="103"/>
      <c r="K25" s="104"/>
      <c r="L25" s="104"/>
      <c r="M25" s="104"/>
      <c r="N25" s="104"/>
      <c r="O25" s="104"/>
      <c r="P25" s="104"/>
      <c r="Q25" s="105"/>
      <c r="R25" s="264"/>
      <c r="S25" s="264"/>
      <c r="T25" s="264"/>
      <c r="U25" s="264"/>
      <c r="V25" s="309"/>
      <c r="W25" s="309"/>
      <c r="X25" s="309"/>
      <c r="Y25" s="309"/>
      <c r="Z25" s="310"/>
      <c r="AA25" s="310"/>
      <c r="AB25" s="310"/>
      <c r="AC25" s="311"/>
      <c r="AD25" s="312"/>
      <c r="AE25" s="316" t="e">
        <f>V25/Z25</f>
        <v>#DIV/0!</v>
      </c>
      <c r="AF25" s="317"/>
      <c r="AG25" s="317"/>
      <c r="AH25" s="115"/>
      <c r="AI25" s="116"/>
      <c r="AJ25" s="117"/>
      <c r="AK25" s="124"/>
      <c r="AL25" s="125"/>
      <c r="AM25" s="125"/>
      <c r="AN25" s="126"/>
      <c r="AO25" s="124"/>
      <c r="AP25" s="125"/>
      <c r="AQ25" s="125"/>
      <c r="AR25" s="126"/>
      <c r="AS25" s="92"/>
      <c r="AT25" s="93"/>
      <c r="AU25" s="93"/>
      <c r="AV25" s="313"/>
      <c r="AZ25" s="70"/>
    </row>
    <row r="26" spans="3:52" x14ac:dyDescent="0.2">
      <c r="C26" s="102"/>
      <c r="D26" s="302"/>
      <c r="E26" s="302"/>
      <c r="F26" s="302"/>
      <c r="G26" s="302"/>
      <c r="H26" s="302"/>
      <c r="I26" s="302"/>
      <c r="J26" s="106"/>
      <c r="K26" s="107"/>
      <c r="L26" s="107"/>
      <c r="M26" s="107"/>
      <c r="N26" s="107"/>
      <c r="O26" s="107"/>
      <c r="P26" s="107"/>
      <c r="Q26" s="108"/>
      <c r="R26" s="264"/>
      <c r="S26" s="264"/>
      <c r="T26" s="264"/>
      <c r="U26" s="264"/>
      <c r="V26" s="309"/>
      <c r="W26" s="309"/>
      <c r="X26" s="309"/>
      <c r="Y26" s="309"/>
      <c r="Z26" s="310"/>
      <c r="AA26" s="310"/>
      <c r="AB26" s="310"/>
      <c r="AC26" s="92"/>
      <c r="AD26" s="313"/>
      <c r="AE26" s="318"/>
      <c r="AF26" s="319"/>
      <c r="AG26" s="319"/>
      <c r="AH26" s="115"/>
      <c r="AI26" s="116"/>
      <c r="AJ26" s="117"/>
      <c r="AK26" s="124"/>
      <c r="AL26" s="125"/>
      <c r="AM26" s="125"/>
      <c r="AN26" s="126"/>
      <c r="AO26" s="124"/>
      <c r="AP26" s="125"/>
      <c r="AQ26" s="125"/>
      <c r="AR26" s="126"/>
      <c r="AS26" s="92"/>
      <c r="AT26" s="93"/>
      <c r="AU26" s="93"/>
      <c r="AV26" s="313"/>
      <c r="AZ26" s="70"/>
    </row>
    <row r="27" spans="3:52" x14ac:dyDescent="0.2">
      <c r="C27" s="102"/>
      <c r="D27" s="302"/>
      <c r="E27" s="302"/>
      <c r="F27" s="302"/>
      <c r="G27" s="302"/>
      <c r="H27" s="302"/>
      <c r="I27" s="302"/>
      <c r="J27" s="106"/>
      <c r="K27" s="107"/>
      <c r="L27" s="107"/>
      <c r="M27" s="107"/>
      <c r="N27" s="107"/>
      <c r="O27" s="107"/>
      <c r="P27" s="107"/>
      <c r="Q27" s="108"/>
      <c r="R27" s="264"/>
      <c r="S27" s="264"/>
      <c r="T27" s="264"/>
      <c r="U27" s="264"/>
      <c r="V27" s="309"/>
      <c r="W27" s="309"/>
      <c r="X27" s="309"/>
      <c r="Y27" s="309"/>
      <c r="Z27" s="310"/>
      <c r="AA27" s="310"/>
      <c r="AB27" s="310"/>
      <c r="AC27" s="92"/>
      <c r="AD27" s="313"/>
      <c r="AE27" s="318"/>
      <c r="AF27" s="319"/>
      <c r="AG27" s="319"/>
      <c r="AH27" s="115"/>
      <c r="AI27" s="116"/>
      <c r="AJ27" s="117"/>
      <c r="AK27" s="124"/>
      <c r="AL27" s="125"/>
      <c r="AM27" s="125"/>
      <c r="AN27" s="126"/>
      <c r="AO27" s="124"/>
      <c r="AP27" s="125"/>
      <c r="AQ27" s="125"/>
      <c r="AR27" s="126"/>
      <c r="AS27" s="92"/>
      <c r="AT27" s="93"/>
      <c r="AU27" s="93"/>
      <c r="AV27" s="313"/>
      <c r="AZ27" s="70"/>
    </row>
    <row r="28" spans="3:52" x14ac:dyDescent="0.2">
      <c r="C28" s="102"/>
      <c r="D28" s="302"/>
      <c r="E28" s="302"/>
      <c r="F28" s="302"/>
      <c r="G28" s="302"/>
      <c r="H28" s="302"/>
      <c r="I28" s="302"/>
      <c r="J28" s="109"/>
      <c r="K28" s="110"/>
      <c r="L28" s="110"/>
      <c r="M28" s="110"/>
      <c r="N28" s="110"/>
      <c r="O28" s="110"/>
      <c r="P28" s="110"/>
      <c r="Q28" s="111"/>
      <c r="R28" s="264"/>
      <c r="S28" s="264"/>
      <c r="T28" s="264"/>
      <c r="U28" s="264"/>
      <c r="V28" s="309"/>
      <c r="W28" s="309"/>
      <c r="X28" s="309"/>
      <c r="Y28" s="309"/>
      <c r="Z28" s="310"/>
      <c r="AA28" s="310"/>
      <c r="AB28" s="310"/>
      <c r="AC28" s="314"/>
      <c r="AD28" s="315"/>
      <c r="AE28" s="320"/>
      <c r="AF28" s="321"/>
      <c r="AG28" s="321"/>
      <c r="AH28" s="115"/>
      <c r="AI28" s="116"/>
      <c r="AJ28" s="117"/>
      <c r="AK28" s="124"/>
      <c r="AL28" s="125"/>
      <c r="AM28" s="125"/>
      <c r="AN28" s="126"/>
      <c r="AO28" s="124"/>
      <c r="AP28" s="125"/>
      <c r="AQ28" s="125"/>
      <c r="AR28" s="126"/>
      <c r="AS28" s="92"/>
      <c r="AT28" s="93"/>
      <c r="AU28" s="93"/>
      <c r="AV28" s="313"/>
      <c r="AZ28" s="70"/>
    </row>
    <row r="29" spans="3:52" x14ac:dyDescent="0.2">
      <c r="C29" s="102"/>
      <c r="D29" s="302"/>
      <c r="E29" s="302"/>
      <c r="F29" s="302"/>
      <c r="G29" s="302"/>
      <c r="H29" s="302"/>
      <c r="I29" s="302"/>
      <c r="J29" s="299" t="s">
        <v>241</v>
      </c>
      <c r="K29" s="300"/>
      <c r="L29" s="300"/>
      <c r="M29" s="300"/>
      <c r="N29" s="300"/>
      <c r="O29" s="300"/>
      <c r="P29" s="300"/>
      <c r="Q29" s="301"/>
      <c r="R29" s="80" t="s">
        <v>31</v>
      </c>
      <c r="S29" s="81"/>
      <c r="T29" s="81"/>
      <c r="U29" s="81"/>
      <c r="V29" s="81"/>
      <c r="W29" s="81"/>
      <c r="X29" s="81"/>
      <c r="Y29" s="81"/>
      <c r="Z29" s="81"/>
      <c r="AA29" s="81"/>
      <c r="AB29" s="81"/>
      <c r="AC29" s="81"/>
      <c r="AD29" s="81"/>
      <c r="AE29" s="81"/>
      <c r="AF29" s="81"/>
      <c r="AG29" s="81"/>
      <c r="AH29" s="115"/>
      <c r="AI29" s="116"/>
      <c r="AJ29" s="117"/>
      <c r="AK29" s="124"/>
      <c r="AL29" s="125"/>
      <c r="AM29" s="125"/>
      <c r="AN29" s="126"/>
      <c r="AO29" s="124"/>
      <c r="AP29" s="125"/>
      <c r="AQ29" s="125"/>
      <c r="AR29" s="126"/>
      <c r="AS29" s="303" t="s">
        <v>207</v>
      </c>
      <c r="AT29" s="304"/>
      <c r="AU29" s="304"/>
      <c r="AV29" s="305"/>
      <c r="AZ29" s="70"/>
    </row>
    <row r="30" spans="3:52" x14ac:dyDescent="0.2">
      <c r="C30" s="102"/>
      <c r="D30" s="302"/>
      <c r="E30" s="302"/>
      <c r="F30" s="302"/>
      <c r="G30" s="302"/>
      <c r="H30" s="302"/>
      <c r="I30" s="302"/>
      <c r="J30" s="276"/>
      <c r="K30" s="277"/>
      <c r="L30" s="277"/>
      <c r="M30" s="277"/>
      <c r="N30" s="277"/>
      <c r="O30" s="277"/>
      <c r="P30" s="277"/>
      <c r="Q30" s="278"/>
      <c r="R30" s="76" t="s">
        <v>29</v>
      </c>
      <c r="S30" s="76"/>
      <c r="T30" s="76"/>
      <c r="U30" s="76"/>
      <c r="V30" s="77" t="s">
        <v>224</v>
      </c>
      <c r="W30" s="78"/>
      <c r="X30" s="78"/>
      <c r="Y30" s="79"/>
      <c r="Z30" s="81" t="s">
        <v>30</v>
      </c>
      <c r="AA30" s="81"/>
      <c r="AB30" s="82"/>
      <c r="AC30" s="80" t="s">
        <v>32</v>
      </c>
      <c r="AD30" s="82"/>
      <c r="AE30" s="77" t="s">
        <v>34</v>
      </c>
      <c r="AF30" s="78"/>
      <c r="AG30" s="78"/>
      <c r="AH30" s="115"/>
      <c r="AI30" s="116"/>
      <c r="AJ30" s="117"/>
      <c r="AK30" s="124"/>
      <c r="AL30" s="125"/>
      <c r="AM30" s="125"/>
      <c r="AN30" s="126"/>
      <c r="AO30" s="124"/>
      <c r="AP30" s="125"/>
      <c r="AQ30" s="125"/>
      <c r="AR30" s="126"/>
      <c r="AS30" s="306"/>
      <c r="AT30" s="307"/>
      <c r="AU30" s="307"/>
      <c r="AV30" s="308"/>
      <c r="AZ30" s="70"/>
    </row>
    <row r="31" spans="3:52" x14ac:dyDescent="0.2">
      <c r="C31" s="102"/>
      <c r="D31" s="302"/>
      <c r="E31" s="302"/>
      <c r="F31" s="302"/>
      <c r="G31" s="302"/>
      <c r="H31" s="302"/>
      <c r="I31" s="302"/>
      <c r="J31" s="103"/>
      <c r="K31" s="104"/>
      <c r="L31" s="104"/>
      <c r="M31" s="104"/>
      <c r="N31" s="104"/>
      <c r="O31" s="104"/>
      <c r="P31" s="104"/>
      <c r="Q31" s="105"/>
      <c r="R31" s="264"/>
      <c r="S31" s="264"/>
      <c r="T31" s="264"/>
      <c r="U31" s="264"/>
      <c r="V31" s="309"/>
      <c r="W31" s="309"/>
      <c r="X31" s="309"/>
      <c r="Y31" s="309"/>
      <c r="Z31" s="310"/>
      <c r="AA31" s="310"/>
      <c r="AB31" s="310"/>
      <c r="AC31" s="311"/>
      <c r="AD31" s="312"/>
      <c r="AE31" s="330" t="e">
        <f>V31/Z31</f>
        <v>#DIV/0!</v>
      </c>
      <c r="AF31" s="330"/>
      <c r="AG31" s="330"/>
      <c r="AH31" s="115"/>
      <c r="AI31" s="116"/>
      <c r="AJ31" s="117"/>
      <c r="AK31" s="124"/>
      <c r="AL31" s="125"/>
      <c r="AM31" s="125"/>
      <c r="AN31" s="126"/>
      <c r="AO31" s="124"/>
      <c r="AP31" s="125"/>
      <c r="AQ31" s="125"/>
      <c r="AR31" s="126"/>
      <c r="AS31" s="322"/>
      <c r="AT31" s="323"/>
      <c r="AU31" s="323"/>
      <c r="AV31" s="324"/>
      <c r="AZ31" s="70"/>
    </row>
    <row r="32" spans="3:52" x14ac:dyDescent="0.2">
      <c r="C32" s="102"/>
      <c r="D32" s="302"/>
      <c r="E32" s="302"/>
      <c r="F32" s="302"/>
      <c r="G32" s="302"/>
      <c r="H32" s="302"/>
      <c r="I32" s="302"/>
      <c r="J32" s="106"/>
      <c r="K32" s="107"/>
      <c r="L32" s="107"/>
      <c r="M32" s="107"/>
      <c r="N32" s="107"/>
      <c r="O32" s="107"/>
      <c r="P32" s="107"/>
      <c r="Q32" s="108"/>
      <c r="R32" s="264"/>
      <c r="S32" s="264"/>
      <c r="T32" s="264"/>
      <c r="U32" s="264"/>
      <c r="V32" s="309"/>
      <c r="W32" s="309"/>
      <c r="X32" s="309"/>
      <c r="Y32" s="309"/>
      <c r="Z32" s="310"/>
      <c r="AA32" s="310"/>
      <c r="AB32" s="310"/>
      <c r="AC32" s="92"/>
      <c r="AD32" s="313"/>
      <c r="AE32" s="330"/>
      <c r="AF32" s="330"/>
      <c r="AG32" s="330"/>
      <c r="AH32" s="115"/>
      <c r="AI32" s="116"/>
      <c r="AJ32" s="117"/>
      <c r="AK32" s="124"/>
      <c r="AL32" s="125"/>
      <c r="AM32" s="125"/>
      <c r="AN32" s="126"/>
      <c r="AO32" s="124"/>
      <c r="AP32" s="125"/>
      <c r="AQ32" s="125"/>
      <c r="AR32" s="126"/>
      <c r="AS32" s="85"/>
      <c r="AT32" s="86"/>
      <c r="AU32" s="86"/>
      <c r="AV32" s="325"/>
      <c r="AZ32" s="70"/>
    </row>
    <row r="33" spans="3:52" x14ac:dyDescent="0.2">
      <c r="C33" s="102"/>
      <c r="D33" s="302"/>
      <c r="E33" s="302"/>
      <c r="F33" s="302"/>
      <c r="G33" s="302"/>
      <c r="H33" s="302"/>
      <c r="I33" s="302"/>
      <c r="J33" s="106"/>
      <c r="K33" s="107"/>
      <c r="L33" s="107"/>
      <c r="M33" s="107"/>
      <c r="N33" s="107"/>
      <c r="O33" s="107"/>
      <c r="P33" s="107"/>
      <c r="Q33" s="108"/>
      <c r="R33" s="264"/>
      <c r="S33" s="264"/>
      <c r="T33" s="264"/>
      <c r="U33" s="264"/>
      <c r="V33" s="309"/>
      <c r="W33" s="309"/>
      <c r="X33" s="309"/>
      <c r="Y33" s="309"/>
      <c r="Z33" s="310"/>
      <c r="AA33" s="310"/>
      <c r="AB33" s="310"/>
      <c r="AC33" s="92"/>
      <c r="AD33" s="313"/>
      <c r="AE33" s="330"/>
      <c r="AF33" s="330"/>
      <c r="AG33" s="330"/>
      <c r="AH33" s="115"/>
      <c r="AI33" s="116"/>
      <c r="AJ33" s="117"/>
      <c r="AK33" s="124"/>
      <c r="AL33" s="125"/>
      <c r="AM33" s="125"/>
      <c r="AN33" s="126"/>
      <c r="AO33" s="124"/>
      <c r="AP33" s="125"/>
      <c r="AQ33" s="125"/>
      <c r="AR33" s="126"/>
      <c r="AS33" s="85"/>
      <c r="AT33" s="86"/>
      <c r="AU33" s="86"/>
      <c r="AV33" s="325"/>
      <c r="AZ33" s="70"/>
    </row>
    <row r="34" spans="3:52" x14ac:dyDescent="0.2">
      <c r="C34" s="102"/>
      <c r="D34" s="302"/>
      <c r="E34" s="302"/>
      <c r="F34" s="302"/>
      <c r="G34" s="302"/>
      <c r="H34" s="302"/>
      <c r="I34" s="302"/>
      <c r="J34" s="109"/>
      <c r="K34" s="110"/>
      <c r="L34" s="110"/>
      <c r="M34" s="110"/>
      <c r="N34" s="110"/>
      <c r="O34" s="110"/>
      <c r="P34" s="110"/>
      <c r="Q34" s="111"/>
      <c r="R34" s="264"/>
      <c r="S34" s="264"/>
      <c r="T34" s="264"/>
      <c r="U34" s="264"/>
      <c r="V34" s="309"/>
      <c r="W34" s="309"/>
      <c r="X34" s="309"/>
      <c r="Y34" s="309"/>
      <c r="Z34" s="310"/>
      <c r="AA34" s="310"/>
      <c r="AB34" s="310"/>
      <c r="AC34" s="314"/>
      <c r="AD34" s="315"/>
      <c r="AE34" s="330"/>
      <c r="AF34" s="330"/>
      <c r="AG34" s="330"/>
      <c r="AH34" s="118"/>
      <c r="AI34" s="119"/>
      <c r="AJ34" s="120"/>
      <c r="AK34" s="127"/>
      <c r="AL34" s="128"/>
      <c r="AM34" s="128"/>
      <c r="AN34" s="129"/>
      <c r="AO34" s="127"/>
      <c r="AP34" s="128"/>
      <c r="AQ34" s="128"/>
      <c r="AR34" s="129"/>
      <c r="AS34" s="326"/>
      <c r="AT34" s="327"/>
      <c r="AU34" s="327"/>
      <c r="AV34" s="328"/>
    </row>
    <row r="35" spans="3:52" x14ac:dyDescent="0.2">
      <c r="C35" s="15"/>
      <c r="D35" s="80" t="s">
        <v>235</v>
      </c>
      <c r="E35" s="81"/>
      <c r="F35" s="81"/>
      <c r="G35" s="81"/>
      <c r="H35" s="81"/>
      <c r="I35" s="82"/>
      <c r="J35" s="299" t="s">
        <v>240</v>
      </c>
      <c r="K35" s="300"/>
      <c r="L35" s="300"/>
      <c r="M35" s="300"/>
      <c r="N35" s="300"/>
      <c r="O35" s="300"/>
      <c r="P35" s="300"/>
      <c r="Q35" s="301"/>
      <c r="R35" s="76" t="s">
        <v>28</v>
      </c>
      <c r="S35" s="76"/>
      <c r="T35" s="76"/>
      <c r="U35" s="76"/>
      <c r="V35" s="76"/>
      <c r="W35" s="76"/>
      <c r="X35" s="76"/>
      <c r="Y35" s="76"/>
      <c r="Z35" s="76"/>
      <c r="AA35" s="76"/>
      <c r="AB35" s="76"/>
      <c r="AC35" s="76"/>
      <c r="AD35" s="76"/>
      <c r="AE35" s="76"/>
      <c r="AF35" s="76"/>
      <c r="AG35" s="76"/>
      <c r="AH35" s="76" t="s">
        <v>33</v>
      </c>
      <c r="AI35" s="76"/>
      <c r="AJ35" s="76"/>
      <c r="AK35" s="102" t="s">
        <v>225</v>
      </c>
      <c r="AL35" s="102"/>
      <c r="AM35" s="102"/>
      <c r="AN35" s="102"/>
      <c r="AO35" s="84" t="s">
        <v>41</v>
      </c>
      <c r="AP35" s="84"/>
      <c r="AQ35" s="84"/>
      <c r="AR35" s="84"/>
      <c r="AS35" s="71" t="s">
        <v>204</v>
      </c>
      <c r="AT35" s="71"/>
      <c r="AU35" s="71"/>
      <c r="AV35" s="71"/>
      <c r="AZ35" s="6" t="s">
        <v>46</v>
      </c>
    </row>
    <row r="36" spans="3:52" x14ac:dyDescent="0.2">
      <c r="C36" s="102">
        <v>3</v>
      </c>
      <c r="D36" s="302"/>
      <c r="E36" s="302"/>
      <c r="F36" s="302"/>
      <c r="G36" s="302"/>
      <c r="H36" s="302"/>
      <c r="I36" s="302"/>
      <c r="J36" s="276"/>
      <c r="K36" s="277"/>
      <c r="L36" s="277"/>
      <c r="M36" s="277"/>
      <c r="N36" s="277"/>
      <c r="O36" s="277"/>
      <c r="P36" s="277"/>
      <c r="Q36" s="278"/>
      <c r="R36" s="76" t="s">
        <v>29</v>
      </c>
      <c r="S36" s="76"/>
      <c r="T36" s="76"/>
      <c r="U36" s="76"/>
      <c r="V36" s="77" t="s">
        <v>224</v>
      </c>
      <c r="W36" s="78"/>
      <c r="X36" s="78"/>
      <c r="Y36" s="79"/>
      <c r="Z36" s="80" t="s">
        <v>30</v>
      </c>
      <c r="AA36" s="81"/>
      <c r="AB36" s="82"/>
      <c r="AC36" s="80" t="s">
        <v>32</v>
      </c>
      <c r="AD36" s="82"/>
      <c r="AE36" s="77" t="s">
        <v>34</v>
      </c>
      <c r="AF36" s="78"/>
      <c r="AG36" s="78"/>
      <c r="AH36" s="112" t="e">
        <f>AE43/AE37-1</f>
        <v>#DIV/0!</v>
      </c>
      <c r="AI36" s="113"/>
      <c r="AJ36" s="114"/>
      <c r="AK36" s="91" t="e">
        <f>(AE43-AE37)*Z43</f>
        <v>#DIV/0!</v>
      </c>
      <c r="AL36" s="91"/>
      <c r="AM36" s="91"/>
      <c r="AN36" s="91"/>
      <c r="AO36" s="91" t="e">
        <f>AK36/2-AS43</f>
        <v>#DIV/0!</v>
      </c>
      <c r="AP36" s="91"/>
      <c r="AQ36" s="91"/>
      <c r="AR36" s="91"/>
      <c r="AS36" s="311"/>
      <c r="AT36" s="329"/>
      <c r="AU36" s="329"/>
      <c r="AV36" s="312"/>
      <c r="AZ36" s="70" t="e">
        <f>IF(AH36&gt;=0.5,"○","×")</f>
        <v>#DIV/0!</v>
      </c>
    </row>
    <row r="37" spans="3:52" x14ac:dyDescent="0.2">
      <c r="C37" s="102"/>
      <c r="D37" s="302"/>
      <c r="E37" s="302"/>
      <c r="F37" s="302"/>
      <c r="G37" s="302"/>
      <c r="H37" s="302"/>
      <c r="I37" s="302"/>
      <c r="J37" s="103"/>
      <c r="K37" s="104"/>
      <c r="L37" s="104"/>
      <c r="M37" s="104"/>
      <c r="N37" s="104"/>
      <c r="O37" s="104"/>
      <c r="P37" s="104"/>
      <c r="Q37" s="105"/>
      <c r="R37" s="264"/>
      <c r="S37" s="264"/>
      <c r="T37" s="264"/>
      <c r="U37" s="264"/>
      <c r="V37" s="309"/>
      <c r="W37" s="309"/>
      <c r="X37" s="309"/>
      <c r="Y37" s="309"/>
      <c r="Z37" s="310"/>
      <c r="AA37" s="310"/>
      <c r="AB37" s="310"/>
      <c r="AC37" s="311"/>
      <c r="AD37" s="312"/>
      <c r="AE37" s="316" t="e">
        <f>V37/Z37</f>
        <v>#DIV/0!</v>
      </c>
      <c r="AF37" s="317"/>
      <c r="AG37" s="317"/>
      <c r="AH37" s="115"/>
      <c r="AI37" s="116"/>
      <c r="AJ37" s="117"/>
      <c r="AK37" s="91"/>
      <c r="AL37" s="91"/>
      <c r="AM37" s="91"/>
      <c r="AN37" s="91"/>
      <c r="AO37" s="91"/>
      <c r="AP37" s="91"/>
      <c r="AQ37" s="91"/>
      <c r="AR37" s="91"/>
      <c r="AS37" s="92"/>
      <c r="AT37" s="93"/>
      <c r="AU37" s="93"/>
      <c r="AV37" s="313"/>
      <c r="AZ37" s="70"/>
    </row>
    <row r="38" spans="3:52" x14ac:dyDescent="0.2">
      <c r="C38" s="102"/>
      <c r="D38" s="302"/>
      <c r="E38" s="302"/>
      <c r="F38" s="302"/>
      <c r="G38" s="302"/>
      <c r="H38" s="302"/>
      <c r="I38" s="302"/>
      <c r="J38" s="106"/>
      <c r="K38" s="107"/>
      <c r="L38" s="107"/>
      <c r="M38" s="107"/>
      <c r="N38" s="107"/>
      <c r="O38" s="107"/>
      <c r="P38" s="107"/>
      <c r="Q38" s="108"/>
      <c r="R38" s="264"/>
      <c r="S38" s="264"/>
      <c r="T38" s="264"/>
      <c r="U38" s="264"/>
      <c r="V38" s="309"/>
      <c r="W38" s="309"/>
      <c r="X38" s="309"/>
      <c r="Y38" s="309"/>
      <c r="Z38" s="310"/>
      <c r="AA38" s="310"/>
      <c r="AB38" s="310"/>
      <c r="AC38" s="92"/>
      <c r="AD38" s="313"/>
      <c r="AE38" s="318"/>
      <c r="AF38" s="319"/>
      <c r="AG38" s="319"/>
      <c r="AH38" s="115"/>
      <c r="AI38" s="116"/>
      <c r="AJ38" s="117"/>
      <c r="AK38" s="91"/>
      <c r="AL38" s="91"/>
      <c r="AM38" s="91"/>
      <c r="AN38" s="91"/>
      <c r="AO38" s="91"/>
      <c r="AP38" s="91"/>
      <c r="AQ38" s="91"/>
      <c r="AR38" s="91"/>
      <c r="AS38" s="92"/>
      <c r="AT38" s="93"/>
      <c r="AU38" s="93"/>
      <c r="AV38" s="313"/>
      <c r="AZ38" s="70"/>
    </row>
    <row r="39" spans="3:52" x14ac:dyDescent="0.2">
      <c r="C39" s="102"/>
      <c r="D39" s="302"/>
      <c r="E39" s="302"/>
      <c r="F39" s="302"/>
      <c r="G39" s="302"/>
      <c r="H39" s="302"/>
      <c r="I39" s="302"/>
      <c r="J39" s="106"/>
      <c r="K39" s="107"/>
      <c r="L39" s="107"/>
      <c r="M39" s="107"/>
      <c r="N39" s="107"/>
      <c r="O39" s="107"/>
      <c r="P39" s="107"/>
      <c r="Q39" s="108"/>
      <c r="R39" s="264"/>
      <c r="S39" s="264"/>
      <c r="T39" s="264"/>
      <c r="U39" s="264"/>
      <c r="V39" s="309"/>
      <c r="W39" s="309"/>
      <c r="X39" s="309"/>
      <c r="Y39" s="309"/>
      <c r="Z39" s="310"/>
      <c r="AA39" s="310"/>
      <c r="AB39" s="310"/>
      <c r="AC39" s="92"/>
      <c r="AD39" s="313"/>
      <c r="AE39" s="318"/>
      <c r="AF39" s="319"/>
      <c r="AG39" s="319"/>
      <c r="AH39" s="115"/>
      <c r="AI39" s="116"/>
      <c r="AJ39" s="117"/>
      <c r="AK39" s="91"/>
      <c r="AL39" s="91"/>
      <c r="AM39" s="91"/>
      <c r="AN39" s="91"/>
      <c r="AO39" s="91"/>
      <c r="AP39" s="91"/>
      <c r="AQ39" s="91"/>
      <c r="AR39" s="91"/>
      <c r="AS39" s="92"/>
      <c r="AT39" s="93"/>
      <c r="AU39" s="93"/>
      <c r="AV39" s="313"/>
      <c r="AZ39" s="70"/>
    </row>
    <row r="40" spans="3:52" x14ac:dyDescent="0.2">
      <c r="C40" s="102"/>
      <c r="D40" s="302"/>
      <c r="E40" s="302"/>
      <c r="F40" s="302"/>
      <c r="G40" s="302"/>
      <c r="H40" s="302"/>
      <c r="I40" s="302"/>
      <c r="J40" s="109"/>
      <c r="K40" s="110"/>
      <c r="L40" s="110"/>
      <c r="M40" s="110"/>
      <c r="N40" s="110"/>
      <c r="O40" s="110"/>
      <c r="P40" s="110"/>
      <c r="Q40" s="111"/>
      <c r="R40" s="264"/>
      <c r="S40" s="264"/>
      <c r="T40" s="264"/>
      <c r="U40" s="264"/>
      <c r="V40" s="309"/>
      <c r="W40" s="309"/>
      <c r="X40" s="309"/>
      <c r="Y40" s="309"/>
      <c r="Z40" s="310"/>
      <c r="AA40" s="310"/>
      <c r="AB40" s="310"/>
      <c r="AC40" s="314"/>
      <c r="AD40" s="315"/>
      <c r="AE40" s="320"/>
      <c r="AF40" s="321"/>
      <c r="AG40" s="321"/>
      <c r="AH40" s="115"/>
      <c r="AI40" s="116"/>
      <c r="AJ40" s="117"/>
      <c r="AK40" s="91"/>
      <c r="AL40" s="91"/>
      <c r="AM40" s="91"/>
      <c r="AN40" s="91"/>
      <c r="AO40" s="91"/>
      <c r="AP40" s="91"/>
      <c r="AQ40" s="91"/>
      <c r="AR40" s="91"/>
      <c r="AS40" s="92"/>
      <c r="AT40" s="93"/>
      <c r="AU40" s="93"/>
      <c r="AV40" s="313"/>
      <c r="AZ40" s="70"/>
    </row>
    <row r="41" spans="3:52" x14ac:dyDescent="0.2">
      <c r="C41" s="102"/>
      <c r="D41" s="302"/>
      <c r="E41" s="302"/>
      <c r="F41" s="302"/>
      <c r="G41" s="302"/>
      <c r="H41" s="302"/>
      <c r="I41" s="302"/>
      <c r="J41" s="299" t="s">
        <v>241</v>
      </c>
      <c r="K41" s="300"/>
      <c r="L41" s="300"/>
      <c r="M41" s="300"/>
      <c r="N41" s="300"/>
      <c r="O41" s="300"/>
      <c r="P41" s="300"/>
      <c r="Q41" s="301"/>
      <c r="R41" s="80" t="s">
        <v>31</v>
      </c>
      <c r="S41" s="81"/>
      <c r="T41" s="81"/>
      <c r="U41" s="81"/>
      <c r="V41" s="81"/>
      <c r="W41" s="81"/>
      <c r="X41" s="81"/>
      <c r="Y41" s="81"/>
      <c r="Z41" s="81"/>
      <c r="AA41" s="81"/>
      <c r="AB41" s="81"/>
      <c r="AC41" s="81"/>
      <c r="AD41" s="81"/>
      <c r="AE41" s="81"/>
      <c r="AF41" s="81"/>
      <c r="AG41" s="81"/>
      <c r="AH41" s="115"/>
      <c r="AI41" s="116"/>
      <c r="AJ41" s="117"/>
      <c r="AK41" s="91"/>
      <c r="AL41" s="91"/>
      <c r="AM41" s="91"/>
      <c r="AN41" s="91"/>
      <c r="AO41" s="91"/>
      <c r="AP41" s="91"/>
      <c r="AQ41" s="91"/>
      <c r="AR41" s="91"/>
      <c r="AS41" s="303" t="s">
        <v>207</v>
      </c>
      <c r="AT41" s="304"/>
      <c r="AU41" s="304"/>
      <c r="AV41" s="305"/>
      <c r="AZ41" s="70"/>
    </row>
    <row r="42" spans="3:52" x14ac:dyDescent="0.2">
      <c r="C42" s="102"/>
      <c r="D42" s="302"/>
      <c r="E42" s="302"/>
      <c r="F42" s="302"/>
      <c r="G42" s="302"/>
      <c r="H42" s="302"/>
      <c r="I42" s="302"/>
      <c r="J42" s="276"/>
      <c r="K42" s="277"/>
      <c r="L42" s="277"/>
      <c r="M42" s="277"/>
      <c r="N42" s="277"/>
      <c r="O42" s="277"/>
      <c r="P42" s="277"/>
      <c r="Q42" s="278"/>
      <c r="R42" s="76" t="s">
        <v>29</v>
      </c>
      <c r="S42" s="76"/>
      <c r="T42" s="76"/>
      <c r="U42" s="76"/>
      <c r="V42" s="77" t="s">
        <v>224</v>
      </c>
      <c r="W42" s="78"/>
      <c r="X42" s="78"/>
      <c r="Y42" s="79"/>
      <c r="Z42" s="81" t="s">
        <v>30</v>
      </c>
      <c r="AA42" s="81"/>
      <c r="AB42" s="82"/>
      <c r="AC42" s="80" t="s">
        <v>32</v>
      </c>
      <c r="AD42" s="82"/>
      <c r="AE42" s="77" t="s">
        <v>34</v>
      </c>
      <c r="AF42" s="78"/>
      <c r="AG42" s="78"/>
      <c r="AH42" s="115"/>
      <c r="AI42" s="116"/>
      <c r="AJ42" s="117"/>
      <c r="AK42" s="91"/>
      <c r="AL42" s="91"/>
      <c r="AM42" s="91"/>
      <c r="AN42" s="91"/>
      <c r="AO42" s="91"/>
      <c r="AP42" s="91"/>
      <c r="AQ42" s="91"/>
      <c r="AR42" s="91"/>
      <c r="AS42" s="306"/>
      <c r="AT42" s="307"/>
      <c r="AU42" s="307"/>
      <c r="AV42" s="308"/>
      <c r="AZ42" s="70"/>
    </row>
    <row r="43" spans="3:52" x14ac:dyDescent="0.2">
      <c r="C43" s="102"/>
      <c r="D43" s="302"/>
      <c r="E43" s="302"/>
      <c r="F43" s="302"/>
      <c r="G43" s="302"/>
      <c r="H43" s="302"/>
      <c r="I43" s="302"/>
      <c r="J43" s="103"/>
      <c r="K43" s="104"/>
      <c r="L43" s="104"/>
      <c r="M43" s="104"/>
      <c r="N43" s="104"/>
      <c r="O43" s="104"/>
      <c r="P43" s="104"/>
      <c r="Q43" s="105"/>
      <c r="R43" s="264"/>
      <c r="S43" s="264"/>
      <c r="T43" s="264"/>
      <c r="U43" s="264"/>
      <c r="V43" s="309"/>
      <c r="W43" s="309"/>
      <c r="X43" s="309"/>
      <c r="Y43" s="309"/>
      <c r="Z43" s="310"/>
      <c r="AA43" s="310"/>
      <c r="AB43" s="310"/>
      <c r="AC43" s="311"/>
      <c r="AD43" s="312"/>
      <c r="AE43" s="330" t="e">
        <f>V43/Z43</f>
        <v>#DIV/0!</v>
      </c>
      <c r="AF43" s="330"/>
      <c r="AG43" s="330"/>
      <c r="AH43" s="115"/>
      <c r="AI43" s="116"/>
      <c r="AJ43" s="117"/>
      <c r="AK43" s="91"/>
      <c r="AL43" s="91"/>
      <c r="AM43" s="91"/>
      <c r="AN43" s="91"/>
      <c r="AO43" s="91"/>
      <c r="AP43" s="91"/>
      <c r="AQ43" s="91"/>
      <c r="AR43" s="91"/>
      <c r="AS43" s="322"/>
      <c r="AT43" s="323"/>
      <c r="AU43" s="323"/>
      <c r="AV43" s="324"/>
      <c r="AZ43" s="70"/>
    </row>
    <row r="44" spans="3:52" x14ac:dyDescent="0.2">
      <c r="C44" s="102"/>
      <c r="D44" s="302"/>
      <c r="E44" s="302"/>
      <c r="F44" s="302"/>
      <c r="G44" s="302"/>
      <c r="H44" s="302"/>
      <c r="I44" s="302"/>
      <c r="J44" s="106"/>
      <c r="K44" s="107"/>
      <c r="L44" s="107"/>
      <c r="M44" s="107"/>
      <c r="N44" s="107"/>
      <c r="O44" s="107"/>
      <c r="P44" s="107"/>
      <c r="Q44" s="108"/>
      <c r="R44" s="264"/>
      <c r="S44" s="264"/>
      <c r="T44" s="264"/>
      <c r="U44" s="264"/>
      <c r="V44" s="309"/>
      <c r="W44" s="309"/>
      <c r="X44" s="309"/>
      <c r="Y44" s="309"/>
      <c r="Z44" s="310"/>
      <c r="AA44" s="310"/>
      <c r="AB44" s="310"/>
      <c r="AC44" s="92"/>
      <c r="AD44" s="313"/>
      <c r="AE44" s="330"/>
      <c r="AF44" s="330"/>
      <c r="AG44" s="330"/>
      <c r="AH44" s="115"/>
      <c r="AI44" s="116"/>
      <c r="AJ44" s="117"/>
      <c r="AK44" s="91"/>
      <c r="AL44" s="91"/>
      <c r="AM44" s="91"/>
      <c r="AN44" s="91"/>
      <c r="AO44" s="91"/>
      <c r="AP44" s="91"/>
      <c r="AQ44" s="91"/>
      <c r="AR44" s="91"/>
      <c r="AS44" s="85"/>
      <c r="AT44" s="86"/>
      <c r="AU44" s="86"/>
      <c r="AV44" s="325"/>
      <c r="AZ44" s="70"/>
    </row>
    <row r="45" spans="3:52" x14ac:dyDescent="0.2">
      <c r="C45" s="102"/>
      <c r="D45" s="302"/>
      <c r="E45" s="302"/>
      <c r="F45" s="302"/>
      <c r="G45" s="302"/>
      <c r="H45" s="302"/>
      <c r="I45" s="302"/>
      <c r="J45" s="106"/>
      <c r="K45" s="107"/>
      <c r="L45" s="107"/>
      <c r="M45" s="107"/>
      <c r="N45" s="107"/>
      <c r="O45" s="107"/>
      <c r="P45" s="107"/>
      <c r="Q45" s="108"/>
      <c r="R45" s="264"/>
      <c r="S45" s="264"/>
      <c r="T45" s="264"/>
      <c r="U45" s="264"/>
      <c r="V45" s="309"/>
      <c r="W45" s="309"/>
      <c r="X45" s="309"/>
      <c r="Y45" s="309"/>
      <c r="Z45" s="310"/>
      <c r="AA45" s="310"/>
      <c r="AB45" s="310"/>
      <c r="AC45" s="92"/>
      <c r="AD45" s="313"/>
      <c r="AE45" s="330"/>
      <c r="AF45" s="330"/>
      <c r="AG45" s="330"/>
      <c r="AH45" s="115"/>
      <c r="AI45" s="116"/>
      <c r="AJ45" s="117"/>
      <c r="AK45" s="91"/>
      <c r="AL45" s="91"/>
      <c r="AM45" s="91"/>
      <c r="AN45" s="91"/>
      <c r="AO45" s="91"/>
      <c r="AP45" s="91"/>
      <c r="AQ45" s="91"/>
      <c r="AR45" s="91"/>
      <c r="AS45" s="85"/>
      <c r="AT45" s="86"/>
      <c r="AU45" s="86"/>
      <c r="AV45" s="325"/>
      <c r="AZ45" s="70"/>
    </row>
    <row r="46" spans="3:52" x14ac:dyDescent="0.2">
      <c r="C46" s="102"/>
      <c r="D46" s="302"/>
      <c r="E46" s="302"/>
      <c r="F46" s="302"/>
      <c r="G46" s="302"/>
      <c r="H46" s="302"/>
      <c r="I46" s="302"/>
      <c r="J46" s="109"/>
      <c r="K46" s="110"/>
      <c r="L46" s="110"/>
      <c r="M46" s="110"/>
      <c r="N46" s="110"/>
      <c r="O46" s="110"/>
      <c r="P46" s="110"/>
      <c r="Q46" s="111"/>
      <c r="R46" s="264"/>
      <c r="S46" s="264"/>
      <c r="T46" s="264"/>
      <c r="U46" s="264"/>
      <c r="V46" s="309"/>
      <c r="W46" s="309"/>
      <c r="X46" s="309"/>
      <c r="Y46" s="309"/>
      <c r="Z46" s="310"/>
      <c r="AA46" s="310"/>
      <c r="AB46" s="310"/>
      <c r="AC46" s="314"/>
      <c r="AD46" s="315"/>
      <c r="AE46" s="330"/>
      <c r="AF46" s="330"/>
      <c r="AG46" s="330"/>
      <c r="AH46" s="118"/>
      <c r="AI46" s="119"/>
      <c r="AJ46" s="120"/>
      <c r="AK46" s="91"/>
      <c r="AL46" s="91"/>
      <c r="AM46" s="91"/>
      <c r="AN46" s="91"/>
      <c r="AO46" s="91"/>
      <c r="AP46" s="91"/>
      <c r="AQ46" s="91"/>
      <c r="AR46" s="91"/>
      <c r="AS46" s="326"/>
      <c r="AT46" s="327"/>
      <c r="AU46" s="327"/>
      <c r="AV46" s="328"/>
    </row>
    <row r="47" spans="3:52" x14ac:dyDescent="0.2">
      <c r="C47" s="15"/>
      <c r="D47" s="80" t="s">
        <v>235</v>
      </c>
      <c r="E47" s="81"/>
      <c r="F47" s="81"/>
      <c r="G47" s="81"/>
      <c r="H47" s="81"/>
      <c r="I47" s="82"/>
      <c r="J47" s="299" t="s">
        <v>240</v>
      </c>
      <c r="K47" s="300"/>
      <c r="L47" s="300"/>
      <c r="M47" s="300"/>
      <c r="N47" s="300"/>
      <c r="O47" s="300"/>
      <c r="P47" s="300"/>
      <c r="Q47" s="301"/>
      <c r="R47" s="76" t="s">
        <v>28</v>
      </c>
      <c r="S47" s="76"/>
      <c r="T47" s="76"/>
      <c r="U47" s="76"/>
      <c r="V47" s="76"/>
      <c r="W47" s="76"/>
      <c r="X47" s="76"/>
      <c r="Y47" s="76"/>
      <c r="Z47" s="76"/>
      <c r="AA47" s="76"/>
      <c r="AB47" s="76"/>
      <c r="AC47" s="76"/>
      <c r="AD47" s="76"/>
      <c r="AE47" s="76"/>
      <c r="AF47" s="76"/>
      <c r="AG47" s="76"/>
      <c r="AH47" s="80" t="s">
        <v>33</v>
      </c>
      <c r="AI47" s="81"/>
      <c r="AJ47" s="82"/>
      <c r="AK47" s="102" t="s">
        <v>225</v>
      </c>
      <c r="AL47" s="102"/>
      <c r="AM47" s="102"/>
      <c r="AN47" s="102"/>
      <c r="AO47" s="84" t="s">
        <v>41</v>
      </c>
      <c r="AP47" s="84"/>
      <c r="AQ47" s="84"/>
      <c r="AR47" s="84"/>
      <c r="AS47" s="71" t="s">
        <v>204</v>
      </c>
      <c r="AT47" s="71"/>
      <c r="AU47" s="71"/>
      <c r="AV47" s="71"/>
      <c r="AZ47" s="6" t="s">
        <v>46</v>
      </c>
    </row>
    <row r="48" spans="3:52" x14ac:dyDescent="0.2">
      <c r="C48" s="102">
        <v>4</v>
      </c>
      <c r="D48" s="302"/>
      <c r="E48" s="302"/>
      <c r="F48" s="302"/>
      <c r="G48" s="302"/>
      <c r="H48" s="302"/>
      <c r="I48" s="302"/>
      <c r="J48" s="276"/>
      <c r="K48" s="277"/>
      <c r="L48" s="277"/>
      <c r="M48" s="277"/>
      <c r="N48" s="277"/>
      <c r="O48" s="277"/>
      <c r="P48" s="277"/>
      <c r="Q48" s="278"/>
      <c r="R48" s="76" t="s">
        <v>29</v>
      </c>
      <c r="S48" s="76"/>
      <c r="T48" s="76"/>
      <c r="U48" s="76"/>
      <c r="V48" s="77" t="s">
        <v>224</v>
      </c>
      <c r="W48" s="78"/>
      <c r="X48" s="78"/>
      <c r="Y48" s="79"/>
      <c r="Z48" s="80" t="s">
        <v>30</v>
      </c>
      <c r="AA48" s="81"/>
      <c r="AB48" s="82"/>
      <c r="AC48" s="80" t="s">
        <v>32</v>
      </c>
      <c r="AD48" s="82"/>
      <c r="AE48" s="77" t="s">
        <v>34</v>
      </c>
      <c r="AF48" s="78"/>
      <c r="AG48" s="78"/>
      <c r="AH48" s="83" t="e">
        <f>AE55/AE49-1</f>
        <v>#DIV/0!</v>
      </c>
      <c r="AI48" s="83"/>
      <c r="AJ48" s="83"/>
      <c r="AK48" s="91" t="e">
        <f>(AE55-AE49)*Z55</f>
        <v>#DIV/0!</v>
      </c>
      <c r="AL48" s="91"/>
      <c r="AM48" s="91"/>
      <c r="AN48" s="91"/>
      <c r="AO48" s="91" t="e">
        <f>AK48/2-AS55</f>
        <v>#DIV/0!</v>
      </c>
      <c r="AP48" s="91"/>
      <c r="AQ48" s="91"/>
      <c r="AR48" s="91"/>
      <c r="AS48" s="311"/>
      <c r="AT48" s="329"/>
      <c r="AU48" s="329"/>
      <c r="AV48" s="312"/>
      <c r="AZ48" s="70" t="e">
        <f>IF(AH48&gt;=0.5,"○","×")</f>
        <v>#DIV/0!</v>
      </c>
    </row>
    <row r="49" spans="3:52" x14ac:dyDescent="0.2">
      <c r="C49" s="102"/>
      <c r="D49" s="302"/>
      <c r="E49" s="302"/>
      <c r="F49" s="302"/>
      <c r="G49" s="302"/>
      <c r="H49" s="302"/>
      <c r="I49" s="302"/>
      <c r="J49" s="103"/>
      <c r="K49" s="104"/>
      <c r="L49" s="104"/>
      <c r="M49" s="104"/>
      <c r="N49" s="104"/>
      <c r="O49" s="104"/>
      <c r="P49" s="104"/>
      <c r="Q49" s="105"/>
      <c r="R49" s="264"/>
      <c r="S49" s="264"/>
      <c r="T49" s="264"/>
      <c r="U49" s="264"/>
      <c r="V49" s="309"/>
      <c r="W49" s="309"/>
      <c r="X49" s="309"/>
      <c r="Y49" s="309"/>
      <c r="Z49" s="310"/>
      <c r="AA49" s="310"/>
      <c r="AB49" s="310"/>
      <c r="AC49" s="311"/>
      <c r="AD49" s="312"/>
      <c r="AE49" s="316" t="e">
        <f>V49/Z49</f>
        <v>#DIV/0!</v>
      </c>
      <c r="AF49" s="317"/>
      <c r="AG49" s="317"/>
      <c r="AH49" s="83"/>
      <c r="AI49" s="83"/>
      <c r="AJ49" s="83"/>
      <c r="AK49" s="91"/>
      <c r="AL49" s="91"/>
      <c r="AM49" s="91"/>
      <c r="AN49" s="91"/>
      <c r="AO49" s="91"/>
      <c r="AP49" s="91"/>
      <c r="AQ49" s="91"/>
      <c r="AR49" s="91"/>
      <c r="AS49" s="92"/>
      <c r="AT49" s="93"/>
      <c r="AU49" s="93"/>
      <c r="AV49" s="313"/>
      <c r="AZ49" s="70"/>
    </row>
    <row r="50" spans="3:52" x14ac:dyDescent="0.2">
      <c r="C50" s="102"/>
      <c r="D50" s="302"/>
      <c r="E50" s="302"/>
      <c r="F50" s="302"/>
      <c r="G50" s="302"/>
      <c r="H50" s="302"/>
      <c r="I50" s="302"/>
      <c r="J50" s="106"/>
      <c r="K50" s="107"/>
      <c r="L50" s="107"/>
      <c r="M50" s="107"/>
      <c r="N50" s="107"/>
      <c r="O50" s="107"/>
      <c r="P50" s="107"/>
      <c r="Q50" s="108"/>
      <c r="R50" s="264"/>
      <c r="S50" s="264"/>
      <c r="T50" s="264"/>
      <c r="U50" s="264"/>
      <c r="V50" s="309"/>
      <c r="W50" s="309"/>
      <c r="X50" s="309"/>
      <c r="Y50" s="309"/>
      <c r="Z50" s="310"/>
      <c r="AA50" s="310"/>
      <c r="AB50" s="310"/>
      <c r="AC50" s="92"/>
      <c r="AD50" s="313"/>
      <c r="AE50" s="318"/>
      <c r="AF50" s="319"/>
      <c r="AG50" s="319"/>
      <c r="AH50" s="83"/>
      <c r="AI50" s="83"/>
      <c r="AJ50" s="83"/>
      <c r="AK50" s="91"/>
      <c r="AL50" s="91"/>
      <c r="AM50" s="91"/>
      <c r="AN50" s="91"/>
      <c r="AO50" s="91"/>
      <c r="AP50" s="91"/>
      <c r="AQ50" s="91"/>
      <c r="AR50" s="91"/>
      <c r="AS50" s="92"/>
      <c r="AT50" s="93"/>
      <c r="AU50" s="93"/>
      <c r="AV50" s="313"/>
      <c r="AZ50" s="70"/>
    </row>
    <row r="51" spans="3:52" x14ac:dyDescent="0.2">
      <c r="C51" s="102"/>
      <c r="D51" s="302"/>
      <c r="E51" s="302"/>
      <c r="F51" s="302"/>
      <c r="G51" s="302"/>
      <c r="H51" s="302"/>
      <c r="I51" s="302"/>
      <c r="J51" s="106"/>
      <c r="K51" s="107"/>
      <c r="L51" s="107"/>
      <c r="M51" s="107"/>
      <c r="N51" s="107"/>
      <c r="O51" s="107"/>
      <c r="P51" s="107"/>
      <c r="Q51" s="108"/>
      <c r="R51" s="264"/>
      <c r="S51" s="264"/>
      <c r="T51" s="264"/>
      <c r="U51" s="264"/>
      <c r="V51" s="309"/>
      <c r="W51" s="309"/>
      <c r="X51" s="309"/>
      <c r="Y51" s="309"/>
      <c r="Z51" s="310"/>
      <c r="AA51" s="310"/>
      <c r="AB51" s="310"/>
      <c r="AC51" s="92"/>
      <c r="AD51" s="313"/>
      <c r="AE51" s="318"/>
      <c r="AF51" s="319"/>
      <c r="AG51" s="319"/>
      <c r="AH51" s="83"/>
      <c r="AI51" s="83"/>
      <c r="AJ51" s="83"/>
      <c r="AK51" s="91"/>
      <c r="AL51" s="91"/>
      <c r="AM51" s="91"/>
      <c r="AN51" s="91"/>
      <c r="AO51" s="91"/>
      <c r="AP51" s="91"/>
      <c r="AQ51" s="91"/>
      <c r="AR51" s="91"/>
      <c r="AS51" s="92"/>
      <c r="AT51" s="93"/>
      <c r="AU51" s="93"/>
      <c r="AV51" s="313"/>
      <c r="AZ51" s="70"/>
    </row>
    <row r="52" spans="3:52" x14ac:dyDescent="0.2">
      <c r="C52" s="102"/>
      <c r="D52" s="302"/>
      <c r="E52" s="302"/>
      <c r="F52" s="302"/>
      <c r="G52" s="302"/>
      <c r="H52" s="302"/>
      <c r="I52" s="302"/>
      <c r="J52" s="109"/>
      <c r="K52" s="110"/>
      <c r="L52" s="110"/>
      <c r="M52" s="110"/>
      <c r="N52" s="110"/>
      <c r="O52" s="110"/>
      <c r="P52" s="110"/>
      <c r="Q52" s="111"/>
      <c r="R52" s="264"/>
      <c r="S52" s="264"/>
      <c r="T52" s="264"/>
      <c r="U52" s="264"/>
      <c r="V52" s="309"/>
      <c r="W52" s="309"/>
      <c r="X52" s="309"/>
      <c r="Y52" s="309"/>
      <c r="Z52" s="310"/>
      <c r="AA52" s="310"/>
      <c r="AB52" s="310"/>
      <c r="AC52" s="314"/>
      <c r="AD52" s="315"/>
      <c r="AE52" s="320"/>
      <c r="AF52" s="321"/>
      <c r="AG52" s="321"/>
      <c r="AH52" s="83"/>
      <c r="AI52" s="83"/>
      <c r="AJ52" s="83"/>
      <c r="AK52" s="91"/>
      <c r="AL52" s="91"/>
      <c r="AM52" s="91"/>
      <c r="AN52" s="91"/>
      <c r="AO52" s="91"/>
      <c r="AP52" s="91"/>
      <c r="AQ52" s="91"/>
      <c r="AR52" s="91"/>
      <c r="AS52" s="92"/>
      <c r="AT52" s="93"/>
      <c r="AU52" s="93"/>
      <c r="AV52" s="313"/>
      <c r="AZ52" s="70"/>
    </row>
    <row r="53" spans="3:52" x14ac:dyDescent="0.2">
      <c r="C53" s="102"/>
      <c r="D53" s="302"/>
      <c r="E53" s="302"/>
      <c r="F53" s="302"/>
      <c r="G53" s="302"/>
      <c r="H53" s="302"/>
      <c r="I53" s="302"/>
      <c r="J53" s="299" t="s">
        <v>241</v>
      </c>
      <c r="K53" s="300"/>
      <c r="L53" s="300"/>
      <c r="M53" s="300"/>
      <c r="N53" s="300"/>
      <c r="O53" s="300"/>
      <c r="P53" s="300"/>
      <c r="Q53" s="301"/>
      <c r="R53" s="80" t="s">
        <v>31</v>
      </c>
      <c r="S53" s="81"/>
      <c r="T53" s="81"/>
      <c r="U53" s="81"/>
      <c r="V53" s="81"/>
      <c r="W53" s="81"/>
      <c r="X53" s="81"/>
      <c r="Y53" s="81"/>
      <c r="Z53" s="81"/>
      <c r="AA53" s="81"/>
      <c r="AB53" s="81"/>
      <c r="AC53" s="81"/>
      <c r="AD53" s="81"/>
      <c r="AE53" s="81"/>
      <c r="AF53" s="81"/>
      <c r="AG53" s="81"/>
      <c r="AH53" s="83"/>
      <c r="AI53" s="83"/>
      <c r="AJ53" s="83"/>
      <c r="AK53" s="91"/>
      <c r="AL53" s="91"/>
      <c r="AM53" s="91"/>
      <c r="AN53" s="91"/>
      <c r="AO53" s="91"/>
      <c r="AP53" s="91"/>
      <c r="AQ53" s="91"/>
      <c r="AR53" s="91"/>
      <c r="AS53" s="303" t="s">
        <v>207</v>
      </c>
      <c r="AT53" s="304"/>
      <c r="AU53" s="304"/>
      <c r="AV53" s="305"/>
      <c r="AZ53" s="70"/>
    </row>
    <row r="54" spans="3:52" x14ac:dyDescent="0.2">
      <c r="C54" s="102"/>
      <c r="D54" s="302"/>
      <c r="E54" s="302"/>
      <c r="F54" s="302"/>
      <c r="G54" s="302"/>
      <c r="H54" s="302"/>
      <c r="I54" s="302"/>
      <c r="J54" s="276"/>
      <c r="K54" s="277"/>
      <c r="L54" s="277"/>
      <c r="M54" s="277"/>
      <c r="N54" s="277"/>
      <c r="O54" s="277"/>
      <c r="P54" s="277"/>
      <c r="Q54" s="278"/>
      <c r="R54" s="76" t="s">
        <v>29</v>
      </c>
      <c r="S54" s="76"/>
      <c r="T54" s="76"/>
      <c r="U54" s="76"/>
      <c r="V54" s="77" t="s">
        <v>224</v>
      </c>
      <c r="W54" s="78"/>
      <c r="X54" s="78"/>
      <c r="Y54" s="79"/>
      <c r="Z54" s="81" t="s">
        <v>232</v>
      </c>
      <c r="AA54" s="81"/>
      <c r="AB54" s="82"/>
      <c r="AC54" s="80" t="s">
        <v>32</v>
      </c>
      <c r="AD54" s="82"/>
      <c r="AE54" s="77" t="s">
        <v>34</v>
      </c>
      <c r="AF54" s="78"/>
      <c r="AG54" s="78"/>
      <c r="AH54" s="83"/>
      <c r="AI54" s="83"/>
      <c r="AJ54" s="83"/>
      <c r="AK54" s="91"/>
      <c r="AL54" s="91"/>
      <c r="AM54" s="91"/>
      <c r="AN54" s="91"/>
      <c r="AO54" s="91"/>
      <c r="AP54" s="91"/>
      <c r="AQ54" s="91"/>
      <c r="AR54" s="91"/>
      <c r="AS54" s="306"/>
      <c r="AT54" s="307"/>
      <c r="AU54" s="307"/>
      <c r="AV54" s="308"/>
      <c r="AZ54" s="70"/>
    </row>
    <row r="55" spans="3:52" x14ac:dyDescent="0.2">
      <c r="C55" s="102"/>
      <c r="D55" s="302"/>
      <c r="E55" s="302"/>
      <c r="F55" s="302"/>
      <c r="G55" s="302"/>
      <c r="H55" s="302"/>
      <c r="I55" s="302"/>
      <c r="J55" s="103"/>
      <c r="K55" s="104"/>
      <c r="L55" s="104"/>
      <c r="M55" s="104"/>
      <c r="N55" s="104"/>
      <c r="O55" s="104"/>
      <c r="P55" s="104"/>
      <c r="Q55" s="105"/>
      <c r="R55" s="264"/>
      <c r="S55" s="264"/>
      <c r="T55" s="264"/>
      <c r="U55" s="264"/>
      <c r="V55" s="309"/>
      <c r="W55" s="309"/>
      <c r="X55" s="309"/>
      <c r="Y55" s="309"/>
      <c r="Z55" s="310"/>
      <c r="AA55" s="310"/>
      <c r="AB55" s="310"/>
      <c r="AC55" s="311"/>
      <c r="AD55" s="312"/>
      <c r="AE55" s="330" t="e">
        <f>V55/Z55</f>
        <v>#DIV/0!</v>
      </c>
      <c r="AF55" s="330"/>
      <c r="AG55" s="330"/>
      <c r="AH55" s="83"/>
      <c r="AI55" s="83"/>
      <c r="AJ55" s="83"/>
      <c r="AK55" s="91"/>
      <c r="AL55" s="91"/>
      <c r="AM55" s="91"/>
      <c r="AN55" s="91"/>
      <c r="AO55" s="91"/>
      <c r="AP55" s="91"/>
      <c r="AQ55" s="91"/>
      <c r="AR55" s="91"/>
      <c r="AS55" s="322"/>
      <c r="AT55" s="323"/>
      <c r="AU55" s="323"/>
      <c r="AV55" s="324"/>
      <c r="AZ55" s="70"/>
    </row>
    <row r="56" spans="3:52" x14ac:dyDescent="0.2">
      <c r="C56" s="102"/>
      <c r="D56" s="302"/>
      <c r="E56" s="302"/>
      <c r="F56" s="302"/>
      <c r="G56" s="302"/>
      <c r="H56" s="302"/>
      <c r="I56" s="302"/>
      <c r="J56" s="106"/>
      <c r="K56" s="107"/>
      <c r="L56" s="107"/>
      <c r="M56" s="107"/>
      <c r="N56" s="107"/>
      <c r="O56" s="107"/>
      <c r="P56" s="107"/>
      <c r="Q56" s="108"/>
      <c r="R56" s="264"/>
      <c r="S56" s="264"/>
      <c r="T56" s="264"/>
      <c r="U56" s="264"/>
      <c r="V56" s="309"/>
      <c r="W56" s="309"/>
      <c r="X56" s="309"/>
      <c r="Y56" s="309"/>
      <c r="Z56" s="310"/>
      <c r="AA56" s="310"/>
      <c r="AB56" s="310"/>
      <c r="AC56" s="92"/>
      <c r="AD56" s="313"/>
      <c r="AE56" s="330"/>
      <c r="AF56" s="330"/>
      <c r="AG56" s="330"/>
      <c r="AH56" s="83"/>
      <c r="AI56" s="83"/>
      <c r="AJ56" s="83"/>
      <c r="AK56" s="91"/>
      <c r="AL56" s="91"/>
      <c r="AM56" s="91"/>
      <c r="AN56" s="91"/>
      <c r="AO56" s="91"/>
      <c r="AP56" s="91"/>
      <c r="AQ56" s="91"/>
      <c r="AR56" s="91"/>
      <c r="AS56" s="85"/>
      <c r="AT56" s="86"/>
      <c r="AU56" s="86"/>
      <c r="AV56" s="325"/>
      <c r="AZ56" s="70"/>
    </row>
    <row r="57" spans="3:52" x14ac:dyDescent="0.2">
      <c r="C57" s="102"/>
      <c r="D57" s="302"/>
      <c r="E57" s="302"/>
      <c r="F57" s="302"/>
      <c r="G57" s="302"/>
      <c r="H57" s="302"/>
      <c r="I57" s="302"/>
      <c r="J57" s="106"/>
      <c r="K57" s="107"/>
      <c r="L57" s="107"/>
      <c r="M57" s="107"/>
      <c r="N57" s="107"/>
      <c r="O57" s="107"/>
      <c r="P57" s="107"/>
      <c r="Q57" s="108"/>
      <c r="R57" s="264"/>
      <c r="S57" s="264"/>
      <c r="T57" s="264"/>
      <c r="U57" s="264"/>
      <c r="V57" s="309"/>
      <c r="W57" s="309"/>
      <c r="X57" s="309"/>
      <c r="Y57" s="309"/>
      <c r="Z57" s="310"/>
      <c r="AA57" s="310"/>
      <c r="AB57" s="310"/>
      <c r="AC57" s="92"/>
      <c r="AD57" s="313"/>
      <c r="AE57" s="330"/>
      <c r="AF57" s="330"/>
      <c r="AG57" s="330"/>
      <c r="AH57" s="83"/>
      <c r="AI57" s="83"/>
      <c r="AJ57" s="83"/>
      <c r="AK57" s="91"/>
      <c r="AL57" s="91"/>
      <c r="AM57" s="91"/>
      <c r="AN57" s="91"/>
      <c r="AO57" s="91"/>
      <c r="AP57" s="91"/>
      <c r="AQ57" s="91"/>
      <c r="AR57" s="91"/>
      <c r="AS57" s="85"/>
      <c r="AT57" s="86"/>
      <c r="AU57" s="86"/>
      <c r="AV57" s="325"/>
      <c r="AZ57" s="70"/>
    </row>
    <row r="58" spans="3:52" x14ac:dyDescent="0.2">
      <c r="C58" s="102"/>
      <c r="D58" s="302"/>
      <c r="E58" s="302"/>
      <c r="F58" s="302"/>
      <c r="G58" s="302"/>
      <c r="H58" s="302"/>
      <c r="I58" s="302"/>
      <c r="J58" s="109"/>
      <c r="K58" s="110"/>
      <c r="L58" s="110"/>
      <c r="M58" s="110"/>
      <c r="N58" s="110"/>
      <c r="O58" s="110"/>
      <c r="P58" s="110"/>
      <c r="Q58" s="111"/>
      <c r="R58" s="264"/>
      <c r="S58" s="264"/>
      <c r="T58" s="264"/>
      <c r="U58" s="264"/>
      <c r="V58" s="309"/>
      <c r="W58" s="309"/>
      <c r="X58" s="309"/>
      <c r="Y58" s="309"/>
      <c r="Z58" s="310"/>
      <c r="AA58" s="310"/>
      <c r="AB58" s="310"/>
      <c r="AC58" s="314"/>
      <c r="AD58" s="315"/>
      <c r="AE58" s="330"/>
      <c r="AF58" s="330"/>
      <c r="AG58" s="330"/>
      <c r="AH58" s="83"/>
      <c r="AI58" s="83"/>
      <c r="AJ58" s="83"/>
      <c r="AK58" s="91"/>
      <c r="AL58" s="91"/>
      <c r="AM58" s="91"/>
      <c r="AN58" s="91"/>
      <c r="AO58" s="91"/>
      <c r="AP58" s="91"/>
      <c r="AQ58" s="91"/>
      <c r="AR58" s="91"/>
      <c r="AS58" s="326"/>
      <c r="AT58" s="327"/>
      <c r="AU58" s="327"/>
      <c r="AV58" s="328"/>
    </row>
    <row r="59" spans="3:52" x14ac:dyDescent="0.2">
      <c r="C59" s="15"/>
      <c r="D59" s="80" t="s">
        <v>235</v>
      </c>
      <c r="E59" s="81"/>
      <c r="F59" s="81"/>
      <c r="G59" s="81"/>
      <c r="H59" s="81"/>
      <c r="I59" s="82"/>
      <c r="J59" s="299" t="s">
        <v>240</v>
      </c>
      <c r="K59" s="300"/>
      <c r="L59" s="300"/>
      <c r="M59" s="300"/>
      <c r="N59" s="300"/>
      <c r="O59" s="300"/>
      <c r="P59" s="300"/>
      <c r="Q59" s="301"/>
      <c r="R59" s="76" t="s">
        <v>28</v>
      </c>
      <c r="S59" s="76"/>
      <c r="T59" s="76"/>
      <c r="U59" s="76"/>
      <c r="V59" s="76"/>
      <c r="W59" s="76"/>
      <c r="X59" s="76"/>
      <c r="Y59" s="76"/>
      <c r="Z59" s="76"/>
      <c r="AA59" s="76"/>
      <c r="AB59" s="76"/>
      <c r="AC59" s="76"/>
      <c r="AD59" s="76"/>
      <c r="AE59" s="76"/>
      <c r="AF59" s="76"/>
      <c r="AG59" s="76"/>
      <c r="AH59" s="76" t="s">
        <v>33</v>
      </c>
      <c r="AI59" s="76"/>
      <c r="AJ59" s="76"/>
      <c r="AK59" s="102" t="s">
        <v>225</v>
      </c>
      <c r="AL59" s="102"/>
      <c r="AM59" s="102"/>
      <c r="AN59" s="102"/>
      <c r="AO59" s="84" t="s">
        <v>41</v>
      </c>
      <c r="AP59" s="84"/>
      <c r="AQ59" s="84"/>
      <c r="AR59" s="84"/>
      <c r="AS59" s="71" t="s">
        <v>204</v>
      </c>
      <c r="AT59" s="71"/>
      <c r="AU59" s="71"/>
      <c r="AV59" s="71"/>
      <c r="AZ59" s="6" t="s">
        <v>46</v>
      </c>
    </row>
    <row r="60" spans="3:52" x14ac:dyDescent="0.2">
      <c r="C60" s="102">
        <v>5</v>
      </c>
      <c r="D60" s="302"/>
      <c r="E60" s="302"/>
      <c r="F60" s="302"/>
      <c r="G60" s="302"/>
      <c r="H60" s="302"/>
      <c r="I60" s="302"/>
      <c r="J60" s="276"/>
      <c r="K60" s="277"/>
      <c r="L60" s="277"/>
      <c r="M60" s="277"/>
      <c r="N60" s="277"/>
      <c r="O60" s="277"/>
      <c r="P60" s="277"/>
      <c r="Q60" s="278"/>
      <c r="R60" s="76" t="s">
        <v>29</v>
      </c>
      <c r="S60" s="76"/>
      <c r="T60" s="76"/>
      <c r="U60" s="76"/>
      <c r="V60" s="77" t="s">
        <v>224</v>
      </c>
      <c r="W60" s="78"/>
      <c r="X60" s="78"/>
      <c r="Y60" s="79"/>
      <c r="Z60" s="80" t="s">
        <v>30</v>
      </c>
      <c r="AA60" s="81"/>
      <c r="AB60" s="82"/>
      <c r="AC60" s="80" t="s">
        <v>32</v>
      </c>
      <c r="AD60" s="82"/>
      <c r="AE60" s="77" t="s">
        <v>34</v>
      </c>
      <c r="AF60" s="78"/>
      <c r="AG60" s="78"/>
      <c r="AH60" s="83" t="e">
        <f>AE67/AE61-1</f>
        <v>#DIV/0!</v>
      </c>
      <c r="AI60" s="83"/>
      <c r="AJ60" s="83"/>
      <c r="AK60" s="91" t="e">
        <f>(AE67-AE61)*Z67</f>
        <v>#DIV/0!</v>
      </c>
      <c r="AL60" s="91"/>
      <c r="AM60" s="91"/>
      <c r="AN60" s="91"/>
      <c r="AO60" s="91" t="e">
        <f>AK60/2-AS67</f>
        <v>#DIV/0!</v>
      </c>
      <c r="AP60" s="91"/>
      <c r="AQ60" s="91"/>
      <c r="AR60" s="91"/>
      <c r="AS60" s="311"/>
      <c r="AT60" s="329"/>
      <c r="AU60" s="329"/>
      <c r="AV60" s="312"/>
      <c r="AZ60" s="70" t="e">
        <f>IF(AH60&gt;=0.5,"○","×")</f>
        <v>#DIV/0!</v>
      </c>
    </row>
    <row r="61" spans="3:52" x14ac:dyDescent="0.2">
      <c r="C61" s="102"/>
      <c r="D61" s="302"/>
      <c r="E61" s="302"/>
      <c r="F61" s="302"/>
      <c r="G61" s="302"/>
      <c r="H61" s="302"/>
      <c r="I61" s="302"/>
      <c r="J61" s="103"/>
      <c r="K61" s="104"/>
      <c r="L61" s="104"/>
      <c r="M61" s="104"/>
      <c r="N61" s="104"/>
      <c r="O61" s="104"/>
      <c r="P61" s="104"/>
      <c r="Q61" s="105"/>
      <c r="R61" s="264"/>
      <c r="S61" s="264"/>
      <c r="T61" s="264"/>
      <c r="U61" s="264"/>
      <c r="V61" s="309"/>
      <c r="W61" s="309"/>
      <c r="X61" s="309"/>
      <c r="Y61" s="309"/>
      <c r="Z61" s="310"/>
      <c r="AA61" s="310"/>
      <c r="AB61" s="310"/>
      <c r="AC61" s="311"/>
      <c r="AD61" s="312"/>
      <c r="AE61" s="316" t="e">
        <f>V61/Z61</f>
        <v>#DIV/0!</v>
      </c>
      <c r="AF61" s="317"/>
      <c r="AG61" s="317"/>
      <c r="AH61" s="83"/>
      <c r="AI61" s="83"/>
      <c r="AJ61" s="83"/>
      <c r="AK61" s="91"/>
      <c r="AL61" s="91"/>
      <c r="AM61" s="91"/>
      <c r="AN61" s="91"/>
      <c r="AO61" s="91"/>
      <c r="AP61" s="91"/>
      <c r="AQ61" s="91"/>
      <c r="AR61" s="91"/>
      <c r="AS61" s="92"/>
      <c r="AT61" s="93"/>
      <c r="AU61" s="93"/>
      <c r="AV61" s="313"/>
      <c r="AZ61" s="70"/>
    </row>
    <row r="62" spans="3:52" x14ac:dyDescent="0.2">
      <c r="C62" s="102"/>
      <c r="D62" s="302"/>
      <c r="E62" s="302"/>
      <c r="F62" s="302"/>
      <c r="G62" s="302"/>
      <c r="H62" s="302"/>
      <c r="I62" s="302"/>
      <c r="J62" s="106"/>
      <c r="K62" s="107"/>
      <c r="L62" s="107"/>
      <c r="M62" s="107"/>
      <c r="N62" s="107"/>
      <c r="O62" s="107"/>
      <c r="P62" s="107"/>
      <c r="Q62" s="108"/>
      <c r="R62" s="264"/>
      <c r="S62" s="264"/>
      <c r="T62" s="264"/>
      <c r="U62" s="264"/>
      <c r="V62" s="309"/>
      <c r="W62" s="309"/>
      <c r="X62" s="309"/>
      <c r="Y62" s="309"/>
      <c r="Z62" s="310"/>
      <c r="AA62" s="310"/>
      <c r="AB62" s="310"/>
      <c r="AC62" s="92"/>
      <c r="AD62" s="313"/>
      <c r="AE62" s="318"/>
      <c r="AF62" s="319"/>
      <c r="AG62" s="319"/>
      <c r="AH62" s="83"/>
      <c r="AI62" s="83"/>
      <c r="AJ62" s="83"/>
      <c r="AK62" s="91"/>
      <c r="AL62" s="91"/>
      <c r="AM62" s="91"/>
      <c r="AN62" s="91"/>
      <c r="AO62" s="91"/>
      <c r="AP62" s="91"/>
      <c r="AQ62" s="91"/>
      <c r="AR62" s="91"/>
      <c r="AS62" s="92"/>
      <c r="AT62" s="93"/>
      <c r="AU62" s="93"/>
      <c r="AV62" s="313"/>
      <c r="AZ62" s="70"/>
    </row>
    <row r="63" spans="3:52" x14ac:dyDescent="0.2">
      <c r="C63" s="102"/>
      <c r="D63" s="302"/>
      <c r="E63" s="302"/>
      <c r="F63" s="302"/>
      <c r="G63" s="302"/>
      <c r="H63" s="302"/>
      <c r="I63" s="302"/>
      <c r="J63" s="106"/>
      <c r="K63" s="107"/>
      <c r="L63" s="107"/>
      <c r="M63" s="107"/>
      <c r="N63" s="107"/>
      <c r="O63" s="107"/>
      <c r="P63" s="107"/>
      <c r="Q63" s="108"/>
      <c r="R63" s="264"/>
      <c r="S63" s="264"/>
      <c r="T63" s="264"/>
      <c r="U63" s="264"/>
      <c r="V63" s="309"/>
      <c r="W63" s="309"/>
      <c r="X63" s="309"/>
      <c r="Y63" s="309"/>
      <c r="Z63" s="310"/>
      <c r="AA63" s="310"/>
      <c r="AB63" s="310"/>
      <c r="AC63" s="92"/>
      <c r="AD63" s="313"/>
      <c r="AE63" s="318"/>
      <c r="AF63" s="319"/>
      <c r="AG63" s="319"/>
      <c r="AH63" s="83"/>
      <c r="AI63" s="83"/>
      <c r="AJ63" s="83"/>
      <c r="AK63" s="91"/>
      <c r="AL63" s="91"/>
      <c r="AM63" s="91"/>
      <c r="AN63" s="91"/>
      <c r="AO63" s="91"/>
      <c r="AP63" s="91"/>
      <c r="AQ63" s="91"/>
      <c r="AR63" s="91"/>
      <c r="AS63" s="92"/>
      <c r="AT63" s="93"/>
      <c r="AU63" s="93"/>
      <c r="AV63" s="313"/>
      <c r="AZ63" s="70"/>
    </row>
    <row r="64" spans="3:52" x14ac:dyDescent="0.2">
      <c r="C64" s="102"/>
      <c r="D64" s="302"/>
      <c r="E64" s="302"/>
      <c r="F64" s="302"/>
      <c r="G64" s="302"/>
      <c r="H64" s="302"/>
      <c r="I64" s="302"/>
      <c r="J64" s="109"/>
      <c r="K64" s="110"/>
      <c r="L64" s="110"/>
      <c r="M64" s="110"/>
      <c r="N64" s="110"/>
      <c r="O64" s="110"/>
      <c r="P64" s="110"/>
      <c r="Q64" s="111"/>
      <c r="R64" s="264"/>
      <c r="S64" s="264"/>
      <c r="T64" s="264"/>
      <c r="U64" s="264"/>
      <c r="V64" s="309"/>
      <c r="W64" s="309"/>
      <c r="X64" s="309"/>
      <c r="Y64" s="309"/>
      <c r="Z64" s="310"/>
      <c r="AA64" s="310"/>
      <c r="AB64" s="310"/>
      <c r="AC64" s="314"/>
      <c r="AD64" s="315"/>
      <c r="AE64" s="320"/>
      <c r="AF64" s="321"/>
      <c r="AG64" s="321"/>
      <c r="AH64" s="83"/>
      <c r="AI64" s="83"/>
      <c r="AJ64" s="83"/>
      <c r="AK64" s="91"/>
      <c r="AL64" s="91"/>
      <c r="AM64" s="91"/>
      <c r="AN64" s="91"/>
      <c r="AO64" s="91"/>
      <c r="AP64" s="91"/>
      <c r="AQ64" s="91"/>
      <c r="AR64" s="91"/>
      <c r="AS64" s="92"/>
      <c r="AT64" s="93"/>
      <c r="AU64" s="93"/>
      <c r="AV64" s="313"/>
      <c r="AZ64" s="70"/>
    </row>
    <row r="65" spans="3:52" x14ac:dyDescent="0.2">
      <c r="C65" s="102"/>
      <c r="D65" s="302"/>
      <c r="E65" s="302"/>
      <c r="F65" s="302"/>
      <c r="G65" s="302"/>
      <c r="H65" s="302"/>
      <c r="I65" s="302"/>
      <c r="J65" s="299" t="s">
        <v>241</v>
      </c>
      <c r="K65" s="300"/>
      <c r="L65" s="300"/>
      <c r="M65" s="300"/>
      <c r="N65" s="300"/>
      <c r="O65" s="300"/>
      <c r="P65" s="300"/>
      <c r="Q65" s="301"/>
      <c r="R65" s="80" t="s">
        <v>31</v>
      </c>
      <c r="S65" s="81"/>
      <c r="T65" s="81"/>
      <c r="U65" s="81"/>
      <c r="V65" s="81"/>
      <c r="W65" s="81"/>
      <c r="X65" s="81"/>
      <c r="Y65" s="81"/>
      <c r="Z65" s="81"/>
      <c r="AA65" s="81"/>
      <c r="AB65" s="81"/>
      <c r="AC65" s="81"/>
      <c r="AD65" s="81"/>
      <c r="AE65" s="81"/>
      <c r="AF65" s="81"/>
      <c r="AG65" s="81"/>
      <c r="AH65" s="83"/>
      <c r="AI65" s="83"/>
      <c r="AJ65" s="83"/>
      <c r="AK65" s="91"/>
      <c r="AL65" s="91"/>
      <c r="AM65" s="91"/>
      <c r="AN65" s="91"/>
      <c r="AO65" s="91"/>
      <c r="AP65" s="91"/>
      <c r="AQ65" s="91"/>
      <c r="AR65" s="91"/>
      <c r="AS65" s="303" t="s">
        <v>207</v>
      </c>
      <c r="AT65" s="304"/>
      <c r="AU65" s="304"/>
      <c r="AV65" s="305"/>
      <c r="AZ65" s="70"/>
    </row>
    <row r="66" spans="3:52" x14ac:dyDescent="0.2">
      <c r="C66" s="102"/>
      <c r="D66" s="302"/>
      <c r="E66" s="302"/>
      <c r="F66" s="302"/>
      <c r="G66" s="302"/>
      <c r="H66" s="302"/>
      <c r="I66" s="302"/>
      <c r="J66" s="276"/>
      <c r="K66" s="277"/>
      <c r="L66" s="277"/>
      <c r="M66" s="277"/>
      <c r="N66" s="277"/>
      <c r="O66" s="277"/>
      <c r="P66" s="277"/>
      <c r="Q66" s="278"/>
      <c r="R66" s="76" t="s">
        <v>29</v>
      </c>
      <c r="S66" s="76"/>
      <c r="T66" s="76"/>
      <c r="U66" s="76"/>
      <c r="V66" s="77" t="s">
        <v>224</v>
      </c>
      <c r="W66" s="78"/>
      <c r="X66" s="78"/>
      <c r="Y66" s="79"/>
      <c r="Z66" s="81" t="s">
        <v>30</v>
      </c>
      <c r="AA66" s="81"/>
      <c r="AB66" s="82"/>
      <c r="AC66" s="80" t="s">
        <v>32</v>
      </c>
      <c r="AD66" s="82"/>
      <c r="AE66" s="77" t="s">
        <v>34</v>
      </c>
      <c r="AF66" s="78"/>
      <c r="AG66" s="78"/>
      <c r="AH66" s="83"/>
      <c r="AI66" s="83"/>
      <c r="AJ66" s="83"/>
      <c r="AK66" s="91"/>
      <c r="AL66" s="91"/>
      <c r="AM66" s="91"/>
      <c r="AN66" s="91"/>
      <c r="AO66" s="91"/>
      <c r="AP66" s="91"/>
      <c r="AQ66" s="91"/>
      <c r="AR66" s="91"/>
      <c r="AS66" s="306"/>
      <c r="AT66" s="307"/>
      <c r="AU66" s="307"/>
      <c r="AV66" s="308"/>
      <c r="AZ66" s="70"/>
    </row>
    <row r="67" spans="3:52" x14ac:dyDescent="0.2">
      <c r="C67" s="102"/>
      <c r="D67" s="302"/>
      <c r="E67" s="302"/>
      <c r="F67" s="302"/>
      <c r="G67" s="302"/>
      <c r="H67" s="302"/>
      <c r="I67" s="302"/>
      <c r="J67" s="103"/>
      <c r="K67" s="104"/>
      <c r="L67" s="104"/>
      <c r="M67" s="104"/>
      <c r="N67" s="104"/>
      <c r="O67" s="104"/>
      <c r="P67" s="104"/>
      <c r="Q67" s="105"/>
      <c r="R67" s="264"/>
      <c r="S67" s="264"/>
      <c r="T67" s="264"/>
      <c r="U67" s="264"/>
      <c r="V67" s="309"/>
      <c r="W67" s="309"/>
      <c r="X67" s="309"/>
      <c r="Y67" s="309"/>
      <c r="Z67" s="310"/>
      <c r="AA67" s="310"/>
      <c r="AB67" s="310"/>
      <c r="AC67" s="311"/>
      <c r="AD67" s="312"/>
      <c r="AE67" s="330" t="e">
        <f>V67/Z67</f>
        <v>#DIV/0!</v>
      </c>
      <c r="AF67" s="330"/>
      <c r="AG67" s="330"/>
      <c r="AH67" s="83"/>
      <c r="AI67" s="83"/>
      <c r="AJ67" s="83"/>
      <c r="AK67" s="91"/>
      <c r="AL67" s="91"/>
      <c r="AM67" s="91"/>
      <c r="AN67" s="91"/>
      <c r="AO67" s="91"/>
      <c r="AP67" s="91"/>
      <c r="AQ67" s="91"/>
      <c r="AR67" s="91"/>
      <c r="AS67" s="322"/>
      <c r="AT67" s="323"/>
      <c r="AU67" s="323"/>
      <c r="AV67" s="324"/>
      <c r="AZ67" s="70"/>
    </row>
    <row r="68" spans="3:52" x14ac:dyDescent="0.2">
      <c r="C68" s="102"/>
      <c r="D68" s="302"/>
      <c r="E68" s="302"/>
      <c r="F68" s="302"/>
      <c r="G68" s="302"/>
      <c r="H68" s="302"/>
      <c r="I68" s="302"/>
      <c r="J68" s="106"/>
      <c r="K68" s="107"/>
      <c r="L68" s="107"/>
      <c r="M68" s="107"/>
      <c r="N68" s="107"/>
      <c r="O68" s="107"/>
      <c r="P68" s="107"/>
      <c r="Q68" s="108"/>
      <c r="R68" s="264"/>
      <c r="S68" s="264"/>
      <c r="T68" s="264"/>
      <c r="U68" s="264"/>
      <c r="V68" s="309"/>
      <c r="W68" s="309"/>
      <c r="X68" s="309"/>
      <c r="Y68" s="309"/>
      <c r="Z68" s="310"/>
      <c r="AA68" s="310"/>
      <c r="AB68" s="310"/>
      <c r="AC68" s="92"/>
      <c r="AD68" s="313"/>
      <c r="AE68" s="330"/>
      <c r="AF68" s="330"/>
      <c r="AG68" s="330"/>
      <c r="AH68" s="83"/>
      <c r="AI68" s="83"/>
      <c r="AJ68" s="83"/>
      <c r="AK68" s="91"/>
      <c r="AL68" s="91"/>
      <c r="AM68" s="91"/>
      <c r="AN68" s="91"/>
      <c r="AO68" s="91"/>
      <c r="AP68" s="91"/>
      <c r="AQ68" s="91"/>
      <c r="AR68" s="91"/>
      <c r="AS68" s="85"/>
      <c r="AT68" s="86"/>
      <c r="AU68" s="86"/>
      <c r="AV68" s="325"/>
      <c r="AZ68" s="70"/>
    </row>
    <row r="69" spans="3:52" x14ac:dyDescent="0.2">
      <c r="C69" s="102"/>
      <c r="D69" s="302"/>
      <c r="E69" s="302"/>
      <c r="F69" s="302"/>
      <c r="G69" s="302"/>
      <c r="H69" s="302"/>
      <c r="I69" s="302"/>
      <c r="J69" s="106"/>
      <c r="K69" s="107"/>
      <c r="L69" s="107"/>
      <c r="M69" s="107"/>
      <c r="N69" s="107"/>
      <c r="O69" s="107"/>
      <c r="P69" s="107"/>
      <c r="Q69" s="108"/>
      <c r="R69" s="264"/>
      <c r="S69" s="264"/>
      <c r="T69" s="264"/>
      <c r="U69" s="264"/>
      <c r="V69" s="309"/>
      <c r="W69" s="309"/>
      <c r="X69" s="309"/>
      <c r="Y69" s="309"/>
      <c r="Z69" s="310"/>
      <c r="AA69" s="310"/>
      <c r="AB69" s="310"/>
      <c r="AC69" s="92"/>
      <c r="AD69" s="313"/>
      <c r="AE69" s="330"/>
      <c r="AF69" s="330"/>
      <c r="AG69" s="330"/>
      <c r="AH69" s="83"/>
      <c r="AI69" s="83"/>
      <c r="AJ69" s="83"/>
      <c r="AK69" s="91"/>
      <c r="AL69" s="91"/>
      <c r="AM69" s="91"/>
      <c r="AN69" s="91"/>
      <c r="AO69" s="91"/>
      <c r="AP69" s="91"/>
      <c r="AQ69" s="91"/>
      <c r="AR69" s="91"/>
      <c r="AS69" s="85"/>
      <c r="AT69" s="86"/>
      <c r="AU69" s="86"/>
      <c r="AV69" s="325"/>
      <c r="AZ69" s="70"/>
    </row>
    <row r="70" spans="3:52" x14ac:dyDescent="0.2">
      <c r="C70" s="102"/>
      <c r="D70" s="302"/>
      <c r="E70" s="302"/>
      <c r="F70" s="302"/>
      <c r="G70" s="302"/>
      <c r="H70" s="302"/>
      <c r="I70" s="302"/>
      <c r="J70" s="109"/>
      <c r="K70" s="110"/>
      <c r="L70" s="110"/>
      <c r="M70" s="110"/>
      <c r="N70" s="110"/>
      <c r="O70" s="110"/>
      <c r="P70" s="110"/>
      <c r="Q70" s="111"/>
      <c r="R70" s="264"/>
      <c r="S70" s="264"/>
      <c r="T70" s="264"/>
      <c r="U70" s="264"/>
      <c r="V70" s="309"/>
      <c r="W70" s="309"/>
      <c r="X70" s="309"/>
      <c r="Y70" s="309"/>
      <c r="Z70" s="310"/>
      <c r="AA70" s="310"/>
      <c r="AB70" s="310"/>
      <c r="AC70" s="314"/>
      <c r="AD70" s="315"/>
      <c r="AE70" s="330"/>
      <c r="AF70" s="330"/>
      <c r="AG70" s="330"/>
      <c r="AH70" s="83"/>
      <c r="AI70" s="83"/>
      <c r="AJ70" s="83"/>
      <c r="AK70" s="91"/>
      <c r="AL70" s="91"/>
      <c r="AM70" s="91"/>
      <c r="AN70" s="91"/>
      <c r="AO70" s="91"/>
      <c r="AP70" s="91"/>
      <c r="AQ70" s="91"/>
      <c r="AR70" s="91"/>
      <c r="AS70" s="326"/>
      <c r="AT70" s="327"/>
      <c r="AU70" s="327"/>
      <c r="AV70" s="328"/>
    </row>
    <row r="71" spans="3:52" x14ac:dyDescent="0.2">
      <c r="C71" s="15"/>
      <c r="D71" s="80" t="s">
        <v>235</v>
      </c>
      <c r="E71" s="81"/>
      <c r="F71" s="81"/>
      <c r="G71" s="81"/>
      <c r="H71" s="81"/>
      <c r="I71" s="82"/>
      <c r="J71" s="299" t="s">
        <v>240</v>
      </c>
      <c r="K71" s="300"/>
      <c r="L71" s="300"/>
      <c r="M71" s="300"/>
      <c r="N71" s="300"/>
      <c r="O71" s="300"/>
      <c r="P71" s="300"/>
      <c r="Q71" s="301"/>
      <c r="R71" s="76" t="s">
        <v>28</v>
      </c>
      <c r="S71" s="76"/>
      <c r="T71" s="76"/>
      <c r="U71" s="76"/>
      <c r="V71" s="76"/>
      <c r="W71" s="76"/>
      <c r="X71" s="76"/>
      <c r="Y71" s="76"/>
      <c r="Z71" s="76"/>
      <c r="AA71" s="76"/>
      <c r="AB71" s="76"/>
      <c r="AC71" s="76"/>
      <c r="AD71" s="76"/>
      <c r="AE71" s="76"/>
      <c r="AF71" s="76"/>
      <c r="AG71" s="76"/>
      <c r="AH71" s="76" t="s">
        <v>33</v>
      </c>
      <c r="AI71" s="76"/>
      <c r="AJ71" s="76"/>
      <c r="AK71" s="102" t="s">
        <v>225</v>
      </c>
      <c r="AL71" s="102"/>
      <c r="AM71" s="102"/>
      <c r="AN71" s="102"/>
      <c r="AO71" s="84" t="s">
        <v>41</v>
      </c>
      <c r="AP71" s="84"/>
      <c r="AQ71" s="84"/>
      <c r="AR71" s="84"/>
      <c r="AS71" s="71" t="s">
        <v>204</v>
      </c>
      <c r="AT71" s="71"/>
      <c r="AU71" s="71"/>
      <c r="AV71" s="71"/>
      <c r="AZ71" s="6" t="s">
        <v>46</v>
      </c>
    </row>
    <row r="72" spans="3:52" x14ac:dyDescent="0.2">
      <c r="C72" s="102">
        <v>6</v>
      </c>
      <c r="D72" s="302"/>
      <c r="E72" s="302"/>
      <c r="F72" s="302"/>
      <c r="G72" s="302"/>
      <c r="H72" s="302"/>
      <c r="I72" s="302"/>
      <c r="J72" s="276"/>
      <c r="K72" s="277"/>
      <c r="L72" s="277"/>
      <c r="M72" s="277"/>
      <c r="N72" s="277"/>
      <c r="O72" s="277"/>
      <c r="P72" s="277"/>
      <c r="Q72" s="278"/>
      <c r="R72" s="76" t="s">
        <v>29</v>
      </c>
      <c r="S72" s="76"/>
      <c r="T72" s="76"/>
      <c r="U72" s="76"/>
      <c r="V72" s="77" t="s">
        <v>224</v>
      </c>
      <c r="W72" s="78"/>
      <c r="X72" s="78"/>
      <c r="Y72" s="79"/>
      <c r="Z72" s="80" t="s">
        <v>30</v>
      </c>
      <c r="AA72" s="81"/>
      <c r="AB72" s="82"/>
      <c r="AC72" s="80" t="s">
        <v>32</v>
      </c>
      <c r="AD72" s="82"/>
      <c r="AE72" s="77" t="s">
        <v>34</v>
      </c>
      <c r="AF72" s="78"/>
      <c r="AG72" s="78"/>
      <c r="AH72" s="83" t="e">
        <f>AE79/AE73-1</f>
        <v>#DIV/0!</v>
      </c>
      <c r="AI72" s="83"/>
      <c r="AJ72" s="83"/>
      <c r="AK72" s="91" t="e">
        <f>(AE79-AE73)*Z79</f>
        <v>#DIV/0!</v>
      </c>
      <c r="AL72" s="91"/>
      <c r="AM72" s="91"/>
      <c r="AN72" s="91"/>
      <c r="AO72" s="91" t="e">
        <f>AK72/2-AS79</f>
        <v>#DIV/0!</v>
      </c>
      <c r="AP72" s="91"/>
      <c r="AQ72" s="91"/>
      <c r="AR72" s="91"/>
      <c r="AS72" s="311"/>
      <c r="AT72" s="329"/>
      <c r="AU72" s="329"/>
      <c r="AV72" s="312"/>
      <c r="AZ72" s="70" t="e">
        <f>IF(AH72&gt;=0.5,"○","×")</f>
        <v>#DIV/0!</v>
      </c>
    </row>
    <row r="73" spans="3:52" x14ac:dyDescent="0.2">
      <c r="C73" s="102"/>
      <c r="D73" s="302"/>
      <c r="E73" s="302"/>
      <c r="F73" s="302"/>
      <c r="G73" s="302"/>
      <c r="H73" s="302"/>
      <c r="I73" s="302"/>
      <c r="J73" s="103"/>
      <c r="K73" s="104"/>
      <c r="L73" s="104"/>
      <c r="M73" s="104"/>
      <c r="N73" s="104"/>
      <c r="O73" s="104"/>
      <c r="P73" s="104"/>
      <c r="Q73" s="105"/>
      <c r="R73" s="264"/>
      <c r="S73" s="264"/>
      <c r="T73" s="264"/>
      <c r="U73" s="264"/>
      <c r="V73" s="309"/>
      <c r="W73" s="309"/>
      <c r="X73" s="309"/>
      <c r="Y73" s="309"/>
      <c r="Z73" s="310"/>
      <c r="AA73" s="310"/>
      <c r="AB73" s="310"/>
      <c r="AC73" s="311"/>
      <c r="AD73" s="312"/>
      <c r="AE73" s="316" t="e">
        <f>V73/Z73</f>
        <v>#DIV/0!</v>
      </c>
      <c r="AF73" s="317"/>
      <c r="AG73" s="317"/>
      <c r="AH73" s="83"/>
      <c r="AI73" s="83"/>
      <c r="AJ73" s="83"/>
      <c r="AK73" s="91"/>
      <c r="AL73" s="91"/>
      <c r="AM73" s="91"/>
      <c r="AN73" s="91"/>
      <c r="AO73" s="91"/>
      <c r="AP73" s="91"/>
      <c r="AQ73" s="91"/>
      <c r="AR73" s="91"/>
      <c r="AS73" s="92"/>
      <c r="AT73" s="93"/>
      <c r="AU73" s="93"/>
      <c r="AV73" s="313"/>
      <c r="AZ73" s="70"/>
    </row>
    <row r="74" spans="3:52" x14ac:dyDescent="0.2">
      <c r="C74" s="102"/>
      <c r="D74" s="302"/>
      <c r="E74" s="302"/>
      <c r="F74" s="302"/>
      <c r="G74" s="302"/>
      <c r="H74" s="302"/>
      <c r="I74" s="302"/>
      <c r="J74" s="106"/>
      <c r="K74" s="107"/>
      <c r="L74" s="107"/>
      <c r="M74" s="107"/>
      <c r="N74" s="107"/>
      <c r="O74" s="107"/>
      <c r="P74" s="107"/>
      <c r="Q74" s="108"/>
      <c r="R74" s="264"/>
      <c r="S74" s="264"/>
      <c r="T74" s="264"/>
      <c r="U74" s="264"/>
      <c r="V74" s="309"/>
      <c r="W74" s="309"/>
      <c r="X74" s="309"/>
      <c r="Y74" s="309"/>
      <c r="Z74" s="310"/>
      <c r="AA74" s="310"/>
      <c r="AB74" s="310"/>
      <c r="AC74" s="92"/>
      <c r="AD74" s="313"/>
      <c r="AE74" s="318"/>
      <c r="AF74" s="319"/>
      <c r="AG74" s="319"/>
      <c r="AH74" s="83"/>
      <c r="AI74" s="83"/>
      <c r="AJ74" s="83"/>
      <c r="AK74" s="91"/>
      <c r="AL74" s="91"/>
      <c r="AM74" s="91"/>
      <c r="AN74" s="91"/>
      <c r="AO74" s="91"/>
      <c r="AP74" s="91"/>
      <c r="AQ74" s="91"/>
      <c r="AR74" s="91"/>
      <c r="AS74" s="92"/>
      <c r="AT74" s="93"/>
      <c r="AU74" s="93"/>
      <c r="AV74" s="313"/>
      <c r="AZ74" s="70"/>
    </row>
    <row r="75" spans="3:52" x14ac:dyDescent="0.2">
      <c r="C75" s="102"/>
      <c r="D75" s="302"/>
      <c r="E75" s="302"/>
      <c r="F75" s="302"/>
      <c r="G75" s="302"/>
      <c r="H75" s="302"/>
      <c r="I75" s="302"/>
      <c r="J75" s="106"/>
      <c r="K75" s="107"/>
      <c r="L75" s="107"/>
      <c r="M75" s="107"/>
      <c r="N75" s="107"/>
      <c r="O75" s="107"/>
      <c r="P75" s="107"/>
      <c r="Q75" s="108"/>
      <c r="R75" s="264"/>
      <c r="S75" s="264"/>
      <c r="T75" s="264"/>
      <c r="U75" s="264"/>
      <c r="V75" s="309"/>
      <c r="W75" s="309"/>
      <c r="X75" s="309"/>
      <c r="Y75" s="309"/>
      <c r="Z75" s="310"/>
      <c r="AA75" s="310"/>
      <c r="AB75" s="310"/>
      <c r="AC75" s="92"/>
      <c r="AD75" s="313"/>
      <c r="AE75" s="318"/>
      <c r="AF75" s="319"/>
      <c r="AG75" s="319"/>
      <c r="AH75" s="83"/>
      <c r="AI75" s="83"/>
      <c r="AJ75" s="83"/>
      <c r="AK75" s="91"/>
      <c r="AL75" s="91"/>
      <c r="AM75" s="91"/>
      <c r="AN75" s="91"/>
      <c r="AO75" s="91"/>
      <c r="AP75" s="91"/>
      <c r="AQ75" s="91"/>
      <c r="AR75" s="91"/>
      <c r="AS75" s="92"/>
      <c r="AT75" s="93"/>
      <c r="AU75" s="93"/>
      <c r="AV75" s="313"/>
      <c r="AZ75" s="70"/>
    </row>
    <row r="76" spans="3:52" x14ac:dyDescent="0.2">
      <c r="C76" s="102"/>
      <c r="D76" s="302"/>
      <c r="E76" s="302"/>
      <c r="F76" s="302"/>
      <c r="G76" s="302"/>
      <c r="H76" s="302"/>
      <c r="I76" s="302"/>
      <c r="J76" s="109"/>
      <c r="K76" s="110"/>
      <c r="L76" s="110"/>
      <c r="M76" s="110"/>
      <c r="N76" s="110"/>
      <c r="O76" s="110"/>
      <c r="P76" s="110"/>
      <c r="Q76" s="111"/>
      <c r="R76" s="264"/>
      <c r="S76" s="264"/>
      <c r="T76" s="264"/>
      <c r="U76" s="264"/>
      <c r="V76" s="309"/>
      <c r="W76" s="309"/>
      <c r="X76" s="309"/>
      <c r="Y76" s="309"/>
      <c r="Z76" s="310"/>
      <c r="AA76" s="310"/>
      <c r="AB76" s="310"/>
      <c r="AC76" s="314"/>
      <c r="AD76" s="315"/>
      <c r="AE76" s="320"/>
      <c r="AF76" s="321"/>
      <c r="AG76" s="321"/>
      <c r="AH76" s="83"/>
      <c r="AI76" s="83"/>
      <c r="AJ76" s="83"/>
      <c r="AK76" s="91"/>
      <c r="AL76" s="91"/>
      <c r="AM76" s="91"/>
      <c r="AN76" s="91"/>
      <c r="AO76" s="91"/>
      <c r="AP76" s="91"/>
      <c r="AQ76" s="91"/>
      <c r="AR76" s="91"/>
      <c r="AS76" s="92"/>
      <c r="AT76" s="93"/>
      <c r="AU76" s="93"/>
      <c r="AV76" s="313"/>
      <c r="AZ76" s="70"/>
    </row>
    <row r="77" spans="3:52" x14ac:dyDescent="0.2">
      <c r="C77" s="102"/>
      <c r="D77" s="302"/>
      <c r="E77" s="302"/>
      <c r="F77" s="302"/>
      <c r="G77" s="302"/>
      <c r="H77" s="302"/>
      <c r="I77" s="302"/>
      <c r="J77" s="299" t="s">
        <v>241</v>
      </c>
      <c r="K77" s="300"/>
      <c r="L77" s="300"/>
      <c r="M77" s="300"/>
      <c r="N77" s="300"/>
      <c r="O77" s="300"/>
      <c r="P77" s="300"/>
      <c r="Q77" s="301"/>
      <c r="R77" s="80" t="s">
        <v>31</v>
      </c>
      <c r="S77" s="81"/>
      <c r="T77" s="81"/>
      <c r="U77" s="81"/>
      <c r="V77" s="81"/>
      <c r="W77" s="81"/>
      <c r="X77" s="81"/>
      <c r="Y77" s="81"/>
      <c r="Z77" s="81"/>
      <c r="AA77" s="81"/>
      <c r="AB77" s="81"/>
      <c r="AC77" s="81"/>
      <c r="AD77" s="81"/>
      <c r="AE77" s="81"/>
      <c r="AF77" s="81"/>
      <c r="AG77" s="81"/>
      <c r="AH77" s="83"/>
      <c r="AI77" s="83"/>
      <c r="AJ77" s="83"/>
      <c r="AK77" s="91"/>
      <c r="AL77" s="91"/>
      <c r="AM77" s="91"/>
      <c r="AN77" s="91"/>
      <c r="AO77" s="91"/>
      <c r="AP77" s="91"/>
      <c r="AQ77" s="91"/>
      <c r="AR77" s="91"/>
      <c r="AS77" s="303" t="s">
        <v>207</v>
      </c>
      <c r="AT77" s="304"/>
      <c r="AU77" s="304"/>
      <c r="AV77" s="305"/>
      <c r="AZ77" s="70"/>
    </row>
    <row r="78" spans="3:52" x14ac:dyDescent="0.2">
      <c r="C78" s="102"/>
      <c r="D78" s="302"/>
      <c r="E78" s="302"/>
      <c r="F78" s="302"/>
      <c r="G78" s="302"/>
      <c r="H78" s="302"/>
      <c r="I78" s="302"/>
      <c r="J78" s="276"/>
      <c r="K78" s="277"/>
      <c r="L78" s="277"/>
      <c r="M78" s="277"/>
      <c r="N78" s="277"/>
      <c r="O78" s="277"/>
      <c r="P78" s="277"/>
      <c r="Q78" s="278"/>
      <c r="R78" s="76" t="s">
        <v>29</v>
      </c>
      <c r="S78" s="76"/>
      <c r="T78" s="76"/>
      <c r="U78" s="76"/>
      <c r="V78" s="77" t="s">
        <v>224</v>
      </c>
      <c r="W78" s="78"/>
      <c r="X78" s="78"/>
      <c r="Y78" s="79"/>
      <c r="Z78" s="81" t="s">
        <v>30</v>
      </c>
      <c r="AA78" s="81"/>
      <c r="AB78" s="82"/>
      <c r="AC78" s="80" t="s">
        <v>32</v>
      </c>
      <c r="AD78" s="82"/>
      <c r="AE78" s="77" t="s">
        <v>34</v>
      </c>
      <c r="AF78" s="78"/>
      <c r="AG78" s="78"/>
      <c r="AH78" s="83"/>
      <c r="AI78" s="83"/>
      <c r="AJ78" s="83"/>
      <c r="AK78" s="91"/>
      <c r="AL78" s="91"/>
      <c r="AM78" s="91"/>
      <c r="AN78" s="91"/>
      <c r="AO78" s="91"/>
      <c r="AP78" s="91"/>
      <c r="AQ78" s="91"/>
      <c r="AR78" s="91"/>
      <c r="AS78" s="306"/>
      <c r="AT78" s="307"/>
      <c r="AU78" s="307"/>
      <c r="AV78" s="308"/>
      <c r="AZ78" s="70"/>
    </row>
    <row r="79" spans="3:52" x14ac:dyDescent="0.2">
      <c r="C79" s="102"/>
      <c r="D79" s="302"/>
      <c r="E79" s="302"/>
      <c r="F79" s="302"/>
      <c r="G79" s="302"/>
      <c r="H79" s="302"/>
      <c r="I79" s="302"/>
      <c r="J79" s="103"/>
      <c r="K79" s="104"/>
      <c r="L79" s="104"/>
      <c r="M79" s="104"/>
      <c r="N79" s="104"/>
      <c r="O79" s="104"/>
      <c r="P79" s="104"/>
      <c r="Q79" s="105"/>
      <c r="R79" s="264"/>
      <c r="S79" s="264"/>
      <c r="T79" s="264"/>
      <c r="U79" s="264"/>
      <c r="V79" s="309"/>
      <c r="W79" s="309"/>
      <c r="X79" s="309"/>
      <c r="Y79" s="309"/>
      <c r="Z79" s="310"/>
      <c r="AA79" s="310"/>
      <c r="AB79" s="310"/>
      <c r="AC79" s="311"/>
      <c r="AD79" s="312"/>
      <c r="AE79" s="330" t="e">
        <f>V79/Z79</f>
        <v>#DIV/0!</v>
      </c>
      <c r="AF79" s="330"/>
      <c r="AG79" s="330"/>
      <c r="AH79" s="83"/>
      <c r="AI79" s="83"/>
      <c r="AJ79" s="83"/>
      <c r="AK79" s="91"/>
      <c r="AL79" s="91"/>
      <c r="AM79" s="91"/>
      <c r="AN79" s="91"/>
      <c r="AO79" s="91"/>
      <c r="AP79" s="91"/>
      <c r="AQ79" s="91"/>
      <c r="AR79" s="91"/>
      <c r="AS79" s="322"/>
      <c r="AT79" s="323"/>
      <c r="AU79" s="323"/>
      <c r="AV79" s="324"/>
      <c r="AZ79" s="70"/>
    </row>
    <row r="80" spans="3:52" x14ac:dyDescent="0.2">
      <c r="C80" s="102"/>
      <c r="D80" s="302"/>
      <c r="E80" s="302"/>
      <c r="F80" s="302"/>
      <c r="G80" s="302"/>
      <c r="H80" s="302"/>
      <c r="I80" s="302"/>
      <c r="J80" s="106"/>
      <c r="K80" s="107"/>
      <c r="L80" s="107"/>
      <c r="M80" s="107"/>
      <c r="N80" s="107"/>
      <c r="O80" s="107"/>
      <c r="P80" s="107"/>
      <c r="Q80" s="108"/>
      <c r="R80" s="264"/>
      <c r="S80" s="264"/>
      <c r="T80" s="264"/>
      <c r="U80" s="264"/>
      <c r="V80" s="309"/>
      <c r="W80" s="309"/>
      <c r="X80" s="309"/>
      <c r="Y80" s="309"/>
      <c r="Z80" s="310"/>
      <c r="AA80" s="310"/>
      <c r="AB80" s="310"/>
      <c r="AC80" s="92"/>
      <c r="AD80" s="313"/>
      <c r="AE80" s="330"/>
      <c r="AF80" s="330"/>
      <c r="AG80" s="330"/>
      <c r="AH80" s="83"/>
      <c r="AI80" s="83"/>
      <c r="AJ80" s="83"/>
      <c r="AK80" s="91"/>
      <c r="AL80" s="91"/>
      <c r="AM80" s="91"/>
      <c r="AN80" s="91"/>
      <c r="AO80" s="91"/>
      <c r="AP80" s="91"/>
      <c r="AQ80" s="91"/>
      <c r="AR80" s="91"/>
      <c r="AS80" s="85"/>
      <c r="AT80" s="86"/>
      <c r="AU80" s="86"/>
      <c r="AV80" s="325"/>
      <c r="AZ80" s="70"/>
    </row>
    <row r="81" spans="3:52" x14ac:dyDescent="0.2">
      <c r="C81" s="102"/>
      <c r="D81" s="302"/>
      <c r="E81" s="302"/>
      <c r="F81" s="302"/>
      <c r="G81" s="302"/>
      <c r="H81" s="302"/>
      <c r="I81" s="302"/>
      <c r="J81" s="106"/>
      <c r="K81" s="107"/>
      <c r="L81" s="107"/>
      <c r="M81" s="107"/>
      <c r="N81" s="107"/>
      <c r="O81" s="107"/>
      <c r="P81" s="107"/>
      <c r="Q81" s="108"/>
      <c r="R81" s="264"/>
      <c r="S81" s="264"/>
      <c r="T81" s="264"/>
      <c r="U81" s="264"/>
      <c r="V81" s="309"/>
      <c r="W81" s="309"/>
      <c r="X81" s="309"/>
      <c r="Y81" s="309"/>
      <c r="Z81" s="310"/>
      <c r="AA81" s="310"/>
      <c r="AB81" s="310"/>
      <c r="AC81" s="92"/>
      <c r="AD81" s="313"/>
      <c r="AE81" s="330"/>
      <c r="AF81" s="330"/>
      <c r="AG81" s="330"/>
      <c r="AH81" s="83"/>
      <c r="AI81" s="83"/>
      <c r="AJ81" s="83"/>
      <c r="AK81" s="91"/>
      <c r="AL81" s="91"/>
      <c r="AM81" s="91"/>
      <c r="AN81" s="91"/>
      <c r="AO81" s="91"/>
      <c r="AP81" s="91"/>
      <c r="AQ81" s="91"/>
      <c r="AR81" s="91"/>
      <c r="AS81" s="85"/>
      <c r="AT81" s="86"/>
      <c r="AU81" s="86"/>
      <c r="AV81" s="325"/>
      <c r="AZ81" s="70"/>
    </row>
    <row r="82" spans="3:52" x14ac:dyDescent="0.2">
      <c r="C82" s="102"/>
      <c r="D82" s="302"/>
      <c r="E82" s="302"/>
      <c r="F82" s="302"/>
      <c r="G82" s="302"/>
      <c r="H82" s="302"/>
      <c r="I82" s="302"/>
      <c r="J82" s="109"/>
      <c r="K82" s="110"/>
      <c r="L82" s="110"/>
      <c r="M82" s="110"/>
      <c r="N82" s="110"/>
      <c r="O82" s="110"/>
      <c r="P82" s="110"/>
      <c r="Q82" s="111"/>
      <c r="R82" s="264"/>
      <c r="S82" s="264"/>
      <c r="T82" s="264"/>
      <c r="U82" s="264"/>
      <c r="V82" s="309"/>
      <c r="W82" s="309"/>
      <c r="X82" s="309"/>
      <c r="Y82" s="309"/>
      <c r="Z82" s="310"/>
      <c r="AA82" s="310"/>
      <c r="AB82" s="310"/>
      <c r="AC82" s="314"/>
      <c r="AD82" s="315"/>
      <c r="AE82" s="330"/>
      <c r="AF82" s="330"/>
      <c r="AG82" s="330"/>
      <c r="AH82" s="83"/>
      <c r="AI82" s="83"/>
      <c r="AJ82" s="83"/>
      <c r="AK82" s="91"/>
      <c r="AL82" s="91"/>
      <c r="AM82" s="91"/>
      <c r="AN82" s="91"/>
      <c r="AO82" s="91"/>
      <c r="AP82" s="91"/>
      <c r="AQ82" s="91"/>
      <c r="AR82" s="91"/>
      <c r="AS82" s="326"/>
      <c r="AT82" s="327"/>
      <c r="AU82" s="327"/>
      <c r="AV82" s="328"/>
    </row>
    <row r="83" spans="3:52" x14ac:dyDescent="0.2">
      <c r="C83" s="15"/>
      <c r="D83" s="80" t="s">
        <v>233</v>
      </c>
      <c r="E83" s="81"/>
      <c r="F83" s="81"/>
      <c r="G83" s="81"/>
      <c r="H83" s="81"/>
      <c r="I83" s="82"/>
      <c r="J83" s="299" t="s">
        <v>240</v>
      </c>
      <c r="K83" s="300"/>
      <c r="L83" s="300"/>
      <c r="M83" s="300"/>
      <c r="N83" s="300"/>
      <c r="O83" s="300"/>
      <c r="P83" s="300"/>
      <c r="Q83" s="301"/>
      <c r="R83" s="76" t="s">
        <v>28</v>
      </c>
      <c r="S83" s="76"/>
      <c r="T83" s="76"/>
      <c r="U83" s="76"/>
      <c r="V83" s="76"/>
      <c r="W83" s="76"/>
      <c r="X83" s="76"/>
      <c r="Y83" s="76"/>
      <c r="Z83" s="76"/>
      <c r="AA83" s="76"/>
      <c r="AB83" s="76"/>
      <c r="AC83" s="76"/>
      <c r="AD83" s="76"/>
      <c r="AE83" s="76"/>
      <c r="AF83" s="76"/>
      <c r="AG83" s="76"/>
      <c r="AH83" s="76" t="s">
        <v>33</v>
      </c>
      <c r="AI83" s="76"/>
      <c r="AJ83" s="76"/>
      <c r="AK83" s="102" t="s">
        <v>225</v>
      </c>
      <c r="AL83" s="102"/>
      <c r="AM83" s="102"/>
      <c r="AN83" s="102"/>
      <c r="AO83" s="84" t="s">
        <v>41</v>
      </c>
      <c r="AP83" s="84"/>
      <c r="AQ83" s="84"/>
      <c r="AR83" s="84"/>
      <c r="AS83" s="71" t="s">
        <v>204</v>
      </c>
      <c r="AT83" s="71"/>
      <c r="AU83" s="71"/>
      <c r="AV83" s="71"/>
      <c r="AZ83" s="6" t="s">
        <v>46</v>
      </c>
    </row>
    <row r="84" spans="3:52" x14ac:dyDescent="0.2">
      <c r="C84" s="102">
        <v>7</v>
      </c>
      <c r="D84" s="302"/>
      <c r="E84" s="302"/>
      <c r="F84" s="302"/>
      <c r="G84" s="302"/>
      <c r="H84" s="302"/>
      <c r="I84" s="302"/>
      <c r="J84" s="276"/>
      <c r="K84" s="277"/>
      <c r="L84" s="277"/>
      <c r="M84" s="277"/>
      <c r="N84" s="277"/>
      <c r="O84" s="277"/>
      <c r="P84" s="277"/>
      <c r="Q84" s="278"/>
      <c r="R84" s="76" t="s">
        <v>29</v>
      </c>
      <c r="S84" s="76"/>
      <c r="T84" s="76"/>
      <c r="U84" s="76"/>
      <c r="V84" s="77" t="s">
        <v>224</v>
      </c>
      <c r="W84" s="78"/>
      <c r="X84" s="78"/>
      <c r="Y84" s="79"/>
      <c r="Z84" s="80" t="s">
        <v>30</v>
      </c>
      <c r="AA84" s="81"/>
      <c r="AB84" s="82"/>
      <c r="AC84" s="80" t="s">
        <v>32</v>
      </c>
      <c r="AD84" s="82"/>
      <c r="AE84" s="77" t="s">
        <v>34</v>
      </c>
      <c r="AF84" s="78"/>
      <c r="AG84" s="78"/>
      <c r="AH84" s="83" t="e">
        <f>AE91/AE85-1</f>
        <v>#DIV/0!</v>
      </c>
      <c r="AI84" s="83"/>
      <c r="AJ84" s="83"/>
      <c r="AK84" s="91" t="e">
        <f>(AE91-AE85)*Z91</f>
        <v>#DIV/0!</v>
      </c>
      <c r="AL84" s="91"/>
      <c r="AM84" s="91"/>
      <c r="AN84" s="91"/>
      <c r="AO84" s="91" t="e">
        <f>AK84/2-AS91</f>
        <v>#DIV/0!</v>
      </c>
      <c r="AP84" s="91"/>
      <c r="AQ84" s="91"/>
      <c r="AR84" s="91"/>
      <c r="AS84" s="311"/>
      <c r="AT84" s="329"/>
      <c r="AU84" s="329"/>
      <c r="AV84" s="312"/>
      <c r="AZ84" s="70" t="e">
        <f>IF(AH84&gt;=0.5,"○","×")</f>
        <v>#DIV/0!</v>
      </c>
    </row>
    <row r="85" spans="3:52" x14ac:dyDescent="0.2">
      <c r="C85" s="102"/>
      <c r="D85" s="302"/>
      <c r="E85" s="302"/>
      <c r="F85" s="302"/>
      <c r="G85" s="302"/>
      <c r="H85" s="302"/>
      <c r="I85" s="302"/>
      <c r="J85" s="103"/>
      <c r="K85" s="104"/>
      <c r="L85" s="104"/>
      <c r="M85" s="104"/>
      <c r="N85" s="104"/>
      <c r="O85" s="104"/>
      <c r="P85" s="104"/>
      <c r="Q85" s="105"/>
      <c r="R85" s="264"/>
      <c r="S85" s="264"/>
      <c r="T85" s="264"/>
      <c r="U85" s="264"/>
      <c r="V85" s="309"/>
      <c r="W85" s="309"/>
      <c r="X85" s="309"/>
      <c r="Y85" s="309"/>
      <c r="Z85" s="310"/>
      <c r="AA85" s="310"/>
      <c r="AB85" s="310"/>
      <c r="AC85" s="311"/>
      <c r="AD85" s="312"/>
      <c r="AE85" s="316" t="e">
        <f>V85/Z85</f>
        <v>#DIV/0!</v>
      </c>
      <c r="AF85" s="317"/>
      <c r="AG85" s="317"/>
      <c r="AH85" s="83"/>
      <c r="AI85" s="83"/>
      <c r="AJ85" s="83"/>
      <c r="AK85" s="91"/>
      <c r="AL85" s="91"/>
      <c r="AM85" s="91"/>
      <c r="AN85" s="91"/>
      <c r="AO85" s="91"/>
      <c r="AP85" s="91"/>
      <c r="AQ85" s="91"/>
      <c r="AR85" s="91"/>
      <c r="AS85" s="92"/>
      <c r="AT85" s="93"/>
      <c r="AU85" s="93"/>
      <c r="AV85" s="313"/>
      <c r="AZ85" s="70"/>
    </row>
    <row r="86" spans="3:52" x14ac:dyDescent="0.2">
      <c r="C86" s="102"/>
      <c r="D86" s="302"/>
      <c r="E86" s="302"/>
      <c r="F86" s="302"/>
      <c r="G86" s="302"/>
      <c r="H86" s="302"/>
      <c r="I86" s="302"/>
      <c r="J86" s="106"/>
      <c r="K86" s="107"/>
      <c r="L86" s="107"/>
      <c r="M86" s="107"/>
      <c r="N86" s="107"/>
      <c r="O86" s="107"/>
      <c r="P86" s="107"/>
      <c r="Q86" s="108"/>
      <c r="R86" s="264"/>
      <c r="S86" s="264"/>
      <c r="T86" s="264"/>
      <c r="U86" s="264"/>
      <c r="V86" s="309"/>
      <c r="W86" s="309"/>
      <c r="X86" s="309"/>
      <c r="Y86" s="309"/>
      <c r="Z86" s="310"/>
      <c r="AA86" s="310"/>
      <c r="AB86" s="310"/>
      <c r="AC86" s="92"/>
      <c r="AD86" s="313"/>
      <c r="AE86" s="318"/>
      <c r="AF86" s="319"/>
      <c r="AG86" s="319"/>
      <c r="AH86" s="83"/>
      <c r="AI86" s="83"/>
      <c r="AJ86" s="83"/>
      <c r="AK86" s="91"/>
      <c r="AL86" s="91"/>
      <c r="AM86" s="91"/>
      <c r="AN86" s="91"/>
      <c r="AO86" s="91"/>
      <c r="AP86" s="91"/>
      <c r="AQ86" s="91"/>
      <c r="AR86" s="91"/>
      <c r="AS86" s="92"/>
      <c r="AT86" s="93"/>
      <c r="AU86" s="93"/>
      <c r="AV86" s="313"/>
      <c r="AZ86" s="70"/>
    </row>
    <row r="87" spans="3:52" x14ac:dyDescent="0.2">
      <c r="C87" s="102"/>
      <c r="D87" s="302"/>
      <c r="E87" s="302"/>
      <c r="F87" s="302"/>
      <c r="G87" s="302"/>
      <c r="H87" s="302"/>
      <c r="I87" s="302"/>
      <c r="J87" s="106"/>
      <c r="K87" s="107"/>
      <c r="L87" s="107"/>
      <c r="M87" s="107"/>
      <c r="N87" s="107"/>
      <c r="O87" s="107"/>
      <c r="P87" s="107"/>
      <c r="Q87" s="108"/>
      <c r="R87" s="264"/>
      <c r="S87" s="264"/>
      <c r="T87" s="264"/>
      <c r="U87" s="264"/>
      <c r="V87" s="309"/>
      <c r="W87" s="309"/>
      <c r="X87" s="309"/>
      <c r="Y87" s="309"/>
      <c r="Z87" s="310"/>
      <c r="AA87" s="310"/>
      <c r="AB87" s="310"/>
      <c r="AC87" s="92"/>
      <c r="AD87" s="313"/>
      <c r="AE87" s="318"/>
      <c r="AF87" s="319"/>
      <c r="AG87" s="319"/>
      <c r="AH87" s="83"/>
      <c r="AI87" s="83"/>
      <c r="AJ87" s="83"/>
      <c r="AK87" s="91"/>
      <c r="AL87" s="91"/>
      <c r="AM87" s="91"/>
      <c r="AN87" s="91"/>
      <c r="AO87" s="91"/>
      <c r="AP87" s="91"/>
      <c r="AQ87" s="91"/>
      <c r="AR87" s="91"/>
      <c r="AS87" s="92"/>
      <c r="AT87" s="93"/>
      <c r="AU87" s="93"/>
      <c r="AV87" s="313"/>
      <c r="AZ87" s="70"/>
    </row>
    <row r="88" spans="3:52" x14ac:dyDescent="0.2">
      <c r="C88" s="102"/>
      <c r="D88" s="302"/>
      <c r="E88" s="302"/>
      <c r="F88" s="302"/>
      <c r="G88" s="302"/>
      <c r="H88" s="302"/>
      <c r="I88" s="302"/>
      <c r="J88" s="109"/>
      <c r="K88" s="110"/>
      <c r="L88" s="110"/>
      <c r="M88" s="110"/>
      <c r="N88" s="110"/>
      <c r="O88" s="110"/>
      <c r="P88" s="110"/>
      <c r="Q88" s="111"/>
      <c r="R88" s="264"/>
      <c r="S88" s="264"/>
      <c r="T88" s="264"/>
      <c r="U88" s="264"/>
      <c r="V88" s="309"/>
      <c r="W88" s="309"/>
      <c r="X88" s="309"/>
      <c r="Y88" s="309"/>
      <c r="Z88" s="310"/>
      <c r="AA88" s="310"/>
      <c r="AB88" s="310"/>
      <c r="AC88" s="314"/>
      <c r="AD88" s="315"/>
      <c r="AE88" s="320"/>
      <c r="AF88" s="321"/>
      <c r="AG88" s="321"/>
      <c r="AH88" s="83"/>
      <c r="AI88" s="83"/>
      <c r="AJ88" s="83"/>
      <c r="AK88" s="91"/>
      <c r="AL88" s="91"/>
      <c r="AM88" s="91"/>
      <c r="AN88" s="91"/>
      <c r="AO88" s="91"/>
      <c r="AP88" s="91"/>
      <c r="AQ88" s="91"/>
      <c r="AR88" s="91"/>
      <c r="AS88" s="92"/>
      <c r="AT88" s="93"/>
      <c r="AU88" s="93"/>
      <c r="AV88" s="313"/>
      <c r="AZ88" s="70"/>
    </row>
    <row r="89" spans="3:52" x14ac:dyDescent="0.2">
      <c r="C89" s="102"/>
      <c r="D89" s="302"/>
      <c r="E89" s="302"/>
      <c r="F89" s="302"/>
      <c r="G89" s="302"/>
      <c r="H89" s="302"/>
      <c r="I89" s="302"/>
      <c r="J89" s="299" t="s">
        <v>241</v>
      </c>
      <c r="K89" s="300"/>
      <c r="L89" s="300"/>
      <c r="M89" s="300"/>
      <c r="N89" s="300"/>
      <c r="O89" s="300"/>
      <c r="P89" s="300"/>
      <c r="Q89" s="301"/>
      <c r="R89" s="80" t="s">
        <v>31</v>
      </c>
      <c r="S89" s="81"/>
      <c r="T89" s="81"/>
      <c r="U89" s="81"/>
      <c r="V89" s="81"/>
      <c r="W89" s="81"/>
      <c r="X89" s="81"/>
      <c r="Y89" s="81"/>
      <c r="Z89" s="81"/>
      <c r="AA89" s="81"/>
      <c r="AB89" s="81"/>
      <c r="AC89" s="81"/>
      <c r="AD89" s="81"/>
      <c r="AE89" s="81"/>
      <c r="AF89" s="81"/>
      <c r="AG89" s="81"/>
      <c r="AH89" s="83"/>
      <c r="AI89" s="83"/>
      <c r="AJ89" s="83"/>
      <c r="AK89" s="91"/>
      <c r="AL89" s="91"/>
      <c r="AM89" s="91"/>
      <c r="AN89" s="91"/>
      <c r="AO89" s="91"/>
      <c r="AP89" s="91"/>
      <c r="AQ89" s="91"/>
      <c r="AR89" s="91"/>
      <c r="AS89" s="303" t="s">
        <v>207</v>
      </c>
      <c r="AT89" s="304"/>
      <c r="AU89" s="304"/>
      <c r="AV89" s="305"/>
      <c r="AZ89" s="70"/>
    </row>
    <row r="90" spans="3:52" x14ac:dyDescent="0.2">
      <c r="C90" s="102"/>
      <c r="D90" s="302"/>
      <c r="E90" s="302"/>
      <c r="F90" s="302"/>
      <c r="G90" s="302"/>
      <c r="H90" s="302"/>
      <c r="I90" s="302"/>
      <c r="J90" s="276"/>
      <c r="K90" s="277"/>
      <c r="L90" s="277"/>
      <c r="M90" s="277"/>
      <c r="N90" s="277"/>
      <c r="O90" s="277"/>
      <c r="P90" s="277"/>
      <c r="Q90" s="278"/>
      <c r="R90" s="76" t="s">
        <v>29</v>
      </c>
      <c r="S90" s="76"/>
      <c r="T90" s="76"/>
      <c r="U90" s="76"/>
      <c r="V90" s="77" t="s">
        <v>224</v>
      </c>
      <c r="W90" s="78"/>
      <c r="X90" s="78"/>
      <c r="Y90" s="79"/>
      <c r="Z90" s="81" t="s">
        <v>30</v>
      </c>
      <c r="AA90" s="81"/>
      <c r="AB90" s="82"/>
      <c r="AC90" s="80" t="s">
        <v>32</v>
      </c>
      <c r="AD90" s="82"/>
      <c r="AE90" s="77" t="s">
        <v>34</v>
      </c>
      <c r="AF90" s="78"/>
      <c r="AG90" s="78"/>
      <c r="AH90" s="83"/>
      <c r="AI90" s="83"/>
      <c r="AJ90" s="83"/>
      <c r="AK90" s="91"/>
      <c r="AL90" s="91"/>
      <c r="AM90" s="91"/>
      <c r="AN90" s="91"/>
      <c r="AO90" s="91"/>
      <c r="AP90" s="91"/>
      <c r="AQ90" s="91"/>
      <c r="AR90" s="91"/>
      <c r="AS90" s="306"/>
      <c r="AT90" s="307"/>
      <c r="AU90" s="307"/>
      <c r="AV90" s="308"/>
      <c r="AZ90" s="70"/>
    </row>
    <row r="91" spans="3:52" x14ac:dyDescent="0.2">
      <c r="C91" s="102"/>
      <c r="D91" s="302"/>
      <c r="E91" s="302"/>
      <c r="F91" s="302"/>
      <c r="G91" s="302"/>
      <c r="H91" s="302"/>
      <c r="I91" s="302"/>
      <c r="J91" s="103"/>
      <c r="K91" s="104"/>
      <c r="L91" s="104"/>
      <c r="M91" s="104"/>
      <c r="N91" s="104"/>
      <c r="O91" s="104"/>
      <c r="P91" s="104"/>
      <c r="Q91" s="105"/>
      <c r="R91" s="264"/>
      <c r="S91" s="264"/>
      <c r="T91" s="264"/>
      <c r="U91" s="264"/>
      <c r="V91" s="309"/>
      <c r="W91" s="309"/>
      <c r="X91" s="309"/>
      <c r="Y91" s="309"/>
      <c r="Z91" s="310"/>
      <c r="AA91" s="310"/>
      <c r="AB91" s="310"/>
      <c r="AC91" s="311"/>
      <c r="AD91" s="312"/>
      <c r="AE91" s="330" t="e">
        <f>V91/Z91</f>
        <v>#DIV/0!</v>
      </c>
      <c r="AF91" s="330"/>
      <c r="AG91" s="330"/>
      <c r="AH91" s="83"/>
      <c r="AI91" s="83"/>
      <c r="AJ91" s="83"/>
      <c r="AK91" s="91"/>
      <c r="AL91" s="91"/>
      <c r="AM91" s="91"/>
      <c r="AN91" s="91"/>
      <c r="AO91" s="91"/>
      <c r="AP91" s="91"/>
      <c r="AQ91" s="91"/>
      <c r="AR91" s="91"/>
      <c r="AS91" s="322"/>
      <c r="AT91" s="323"/>
      <c r="AU91" s="323"/>
      <c r="AV91" s="324"/>
      <c r="AZ91" s="70"/>
    </row>
    <row r="92" spans="3:52" x14ac:dyDescent="0.2">
      <c r="C92" s="102"/>
      <c r="D92" s="302"/>
      <c r="E92" s="302"/>
      <c r="F92" s="302"/>
      <c r="G92" s="302"/>
      <c r="H92" s="302"/>
      <c r="I92" s="302"/>
      <c r="J92" s="106"/>
      <c r="K92" s="107"/>
      <c r="L92" s="107"/>
      <c r="M92" s="107"/>
      <c r="N92" s="107"/>
      <c r="O92" s="107"/>
      <c r="P92" s="107"/>
      <c r="Q92" s="108"/>
      <c r="R92" s="264"/>
      <c r="S92" s="264"/>
      <c r="T92" s="264"/>
      <c r="U92" s="264"/>
      <c r="V92" s="309"/>
      <c r="W92" s="309"/>
      <c r="X92" s="309"/>
      <c r="Y92" s="309"/>
      <c r="Z92" s="310"/>
      <c r="AA92" s="310"/>
      <c r="AB92" s="310"/>
      <c r="AC92" s="92"/>
      <c r="AD92" s="313"/>
      <c r="AE92" s="330"/>
      <c r="AF92" s="330"/>
      <c r="AG92" s="330"/>
      <c r="AH92" s="83"/>
      <c r="AI92" s="83"/>
      <c r="AJ92" s="83"/>
      <c r="AK92" s="91"/>
      <c r="AL92" s="91"/>
      <c r="AM92" s="91"/>
      <c r="AN92" s="91"/>
      <c r="AO92" s="91"/>
      <c r="AP92" s="91"/>
      <c r="AQ92" s="91"/>
      <c r="AR92" s="91"/>
      <c r="AS92" s="85"/>
      <c r="AT92" s="86"/>
      <c r="AU92" s="86"/>
      <c r="AV92" s="325"/>
      <c r="AZ92" s="70"/>
    </row>
    <row r="93" spans="3:52" x14ac:dyDescent="0.2">
      <c r="C93" s="102"/>
      <c r="D93" s="302"/>
      <c r="E93" s="302"/>
      <c r="F93" s="302"/>
      <c r="G93" s="302"/>
      <c r="H93" s="302"/>
      <c r="I93" s="302"/>
      <c r="J93" s="106"/>
      <c r="K93" s="107"/>
      <c r="L93" s="107"/>
      <c r="M93" s="107"/>
      <c r="N93" s="107"/>
      <c r="O93" s="107"/>
      <c r="P93" s="107"/>
      <c r="Q93" s="108"/>
      <c r="R93" s="264"/>
      <c r="S93" s="264"/>
      <c r="T93" s="264"/>
      <c r="U93" s="264"/>
      <c r="V93" s="309"/>
      <c r="W93" s="309"/>
      <c r="X93" s="309"/>
      <c r="Y93" s="309"/>
      <c r="Z93" s="310"/>
      <c r="AA93" s="310"/>
      <c r="AB93" s="310"/>
      <c r="AC93" s="92"/>
      <c r="AD93" s="313"/>
      <c r="AE93" s="330"/>
      <c r="AF93" s="330"/>
      <c r="AG93" s="330"/>
      <c r="AH93" s="83"/>
      <c r="AI93" s="83"/>
      <c r="AJ93" s="83"/>
      <c r="AK93" s="91"/>
      <c r="AL93" s="91"/>
      <c r="AM93" s="91"/>
      <c r="AN93" s="91"/>
      <c r="AO93" s="91"/>
      <c r="AP93" s="91"/>
      <c r="AQ93" s="91"/>
      <c r="AR93" s="91"/>
      <c r="AS93" s="85"/>
      <c r="AT93" s="86"/>
      <c r="AU93" s="86"/>
      <c r="AV93" s="325"/>
      <c r="AZ93" s="70"/>
    </row>
    <row r="94" spans="3:52" x14ac:dyDescent="0.2">
      <c r="C94" s="102"/>
      <c r="D94" s="302"/>
      <c r="E94" s="302"/>
      <c r="F94" s="302"/>
      <c r="G94" s="302"/>
      <c r="H94" s="302"/>
      <c r="I94" s="302"/>
      <c r="J94" s="109"/>
      <c r="K94" s="110"/>
      <c r="L94" s="110"/>
      <c r="M94" s="110"/>
      <c r="N94" s="110"/>
      <c r="O94" s="110"/>
      <c r="P94" s="110"/>
      <c r="Q94" s="111"/>
      <c r="R94" s="264"/>
      <c r="S94" s="264"/>
      <c r="T94" s="264"/>
      <c r="U94" s="264"/>
      <c r="V94" s="309"/>
      <c r="W94" s="309"/>
      <c r="X94" s="309"/>
      <c r="Y94" s="309"/>
      <c r="Z94" s="310"/>
      <c r="AA94" s="310"/>
      <c r="AB94" s="310"/>
      <c r="AC94" s="314"/>
      <c r="AD94" s="315"/>
      <c r="AE94" s="330"/>
      <c r="AF94" s="330"/>
      <c r="AG94" s="330"/>
      <c r="AH94" s="83"/>
      <c r="AI94" s="83"/>
      <c r="AJ94" s="83"/>
      <c r="AK94" s="91"/>
      <c r="AL94" s="91"/>
      <c r="AM94" s="91"/>
      <c r="AN94" s="91"/>
      <c r="AO94" s="91"/>
      <c r="AP94" s="91"/>
      <c r="AQ94" s="91"/>
      <c r="AR94" s="91"/>
      <c r="AS94" s="326"/>
      <c r="AT94" s="327"/>
      <c r="AU94" s="327"/>
      <c r="AV94" s="328"/>
    </row>
    <row r="95" spans="3:52" x14ac:dyDescent="0.2">
      <c r="C95" s="15"/>
      <c r="D95" s="80" t="s">
        <v>235</v>
      </c>
      <c r="E95" s="81"/>
      <c r="F95" s="81"/>
      <c r="G95" s="81"/>
      <c r="H95" s="81"/>
      <c r="I95" s="82"/>
      <c r="J95" s="299" t="s">
        <v>240</v>
      </c>
      <c r="K95" s="300"/>
      <c r="L95" s="300"/>
      <c r="M95" s="300"/>
      <c r="N95" s="300"/>
      <c r="O95" s="300"/>
      <c r="P95" s="300"/>
      <c r="Q95" s="301"/>
      <c r="R95" s="80" t="s">
        <v>28</v>
      </c>
      <c r="S95" s="81"/>
      <c r="T95" s="81"/>
      <c r="U95" s="81"/>
      <c r="V95" s="81"/>
      <c r="W95" s="81"/>
      <c r="X95" s="81"/>
      <c r="Y95" s="81"/>
      <c r="Z95" s="81"/>
      <c r="AA95" s="81"/>
      <c r="AB95" s="81"/>
      <c r="AC95" s="81"/>
      <c r="AD95" s="81"/>
      <c r="AE95" s="81"/>
      <c r="AF95" s="81"/>
      <c r="AG95" s="82"/>
      <c r="AH95" s="76" t="s">
        <v>33</v>
      </c>
      <c r="AI95" s="76"/>
      <c r="AJ95" s="76"/>
      <c r="AK95" s="102" t="s">
        <v>225</v>
      </c>
      <c r="AL95" s="102"/>
      <c r="AM95" s="102"/>
      <c r="AN95" s="102"/>
      <c r="AO95" s="84" t="s">
        <v>41</v>
      </c>
      <c r="AP95" s="84"/>
      <c r="AQ95" s="84"/>
      <c r="AR95" s="84"/>
      <c r="AS95" s="71" t="s">
        <v>204</v>
      </c>
      <c r="AT95" s="71"/>
      <c r="AU95" s="71"/>
      <c r="AV95" s="71"/>
      <c r="AZ95" s="6" t="s">
        <v>46</v>
      </c>
    </row>
    <row r="96" spans="3:52" x14ac:dyDescent="0.2">
      <c r="C96" s="102">
        <v>8</v>
      </c>
      <c r="D96" s="302"/>
      <c r="E96" s="302"/>
      <c r="F96" s="302"/>
      <c r="G96" s="302"/>
      <c r="H96" s="302"/>
      <c r="I96" s="302"/>
      <c r="J96" s="276"/>
      <c r="K96" s="277"/>
      <c r="L96" s="277"/>
      <c r="M96" s="277"/>
      <c r="N96" s="277"/>
      <c r="O96" s="277"/>
      <c r="P96" s="277"/>
      <c r="Q96" s="278"/>
      <c r="R96" s="76" t="s">
        <v>29</v>
      </c>
      <c r="S96" s="76"/>
      <c r="T96" s="76"/>
      <c r="U96" s="76"/>
      <c r="V96" s="77" t="s">
        <v>224</v>
      </c>
      <c r="W96" s="78"/>
      <c r="X96" s="78"/>
      <c r="Y96" s="79"/>
      <c r="Z96" s="80" t="s">
        <v>30</v>
      </c>
      <c r="AA96" s="81"/>
      <c r="AB96" s="82"/>
      <c r="AC96" s="80" t="s">
        <v>32</v>
      </c>
      <c r="AD96" s="82"/>
      <c r="AE96" s="77" t="s">
        <v>34</v>
      </c>
      <c r="AF96" s="78"/>
      <c r="AG96" s="78"/>
      <c r="AH96" s="112" t="e">
        <f>AE103/AE97-1</f>
        <v>#DIV/0!</v>
      </c>
      <c r="AI96" s="113"/>
      <c r="AJ96" s="114"/>
      <c r="AK96" s="121" t="e">
        <f>(AE103-AE97)*Z103</f>
        <v>#DIV/0!</v>
      </c>
      <c r="AL96" s="122"/>
      <c r="AM96" s="122"/>
      <c r="AN96" s="123"/>
      <c r="AO96" s="121" t="e">
        <f>AK96/2-AS103</f>
        <v>#DIV/0!</v>
      </c>
      <c r="AP96" s="122"/>
      <c r="AQ96" s="122"/>
      <c r="AR96" s="123"/>
      <c r="AS96" s="311"/>
      <c r="AT96" s="329"/>
      <c r="AU96" s="329"/>
      <c r="AV96" s="312"/>
      <c r="AZ96" s="70" t="e">
        <f>IF(AH96&gt;=0.5,"○","×")</f>
        <v>#DIV/0!</v>
      </c>
    </row>
    <row r="97" spans="3:52" x14ac:dyDescent="0.2">
      <c r="C97" s="102"/>
      <c r="D97" s="302"/>
      <c r="E97" s="302"/>
      <c r="F97" s="302"/>
      <c r="G97" s="302"/>
      <c r="H97" s="302"/>
      <c r="I97" s="302"/>
      <c r="J97" s="103"/>
      <c r="K97" s="104"/>
      <c r="L97" s="104"/>
      <c r="M97" s="104"/>
      <c r="N97" s="104"/>
      <c r="O97" s="104"/>
      <c r="P97" s="104"/>
      <c r="Q97" s="105"/>
      <c r="R97" s="264"/>
      <c r="S97" s="264"/>
      <c r="T97" s="264"/>
      <c r="U97" s="264"/>
      <c r="V97" s="309"/>
      <c r="W97" s="309"/>
      <c r="X97" s="309"/>
      <c r="Y97" s="309"/>
      <c r="Z97" s="310"/>
      <c r="AA97" s="310"/>
      <c r="AB97" s="310"/>
      <c r="AC97" s="311"/>
      <c r="AD97" s="312"/>
      <c r="AE97" s="316" t="e">
        <f>V97/Z97</f>
        <v>#DIV/0!</v>
      </c>
      <c r="AF97" s="317"/>
      <c r="AG97" s="317"/>
      <c r="AH97" s="115"/>
      <c r="AI97" s="116"/>
      <c r="AJ97" s="117"/>
      <c r="AK97" s="124"/>
      <c r="AL97" s="125"/>
      <c r="AM97" s="125"/>
      <c r="AN97" s="126"/>
      <c r="AO97" s="124"/>
      <c r="AP97" s="125"/>
      <c r="AQ97" s="125"/>
      <c r="AR97" s="126"/>
      <c r="AS97" s="92"/>
      <c r="AT97" s="93"/>
      <c r="AU97" s="93"/>
      <c r="AV97" s="313"/>
      <c r="AZ97" s="70"/>
    </row>
    <row r="98" spans="3:52" x14ac:dyDescent="0.2">
      <c r="C98" s="102"/>
      <c r="D98" s="302"/>
      <c r="E98" s="302"/>
      <c r="F98" s="302"/>
      <c r="G98" s="302"/>
      <c r="H98" s="302"/>
      <c r="I98" s="302"/>
      <c r="J98" s="106"/>
      <c r="K98" s="107"/>
      <c r="L98" s="107"/>
      <c r="M98" s="107"/>
      <c r="N98" s="107"/>
      <c r="O98" s="107"/>
      <c r="P98" s="107"/>
      <c r="Q98" s="108"/>
      <c r="R98" s="264"/>
      <c r="S98" s="264"/>
      <c r="T98" s="264"/>
      <c r="U98" s="264"/>
      <c r="V98" s="309"/>
      <c r="W98" s="309"/>
      <c r="X98" s="309"/>
      <c r="Y98" s="309"/>
      <c r="Z98" s="310"/>
      <c r="AA98" s="310"/>
      <c r="AB98" s="310"/>
      <c r="AC98" s="92"/>
      <c r="AD98" s="313"/>
      <c r="AE98" s="318"/>
      <c r="AF98" s="319"/>
      <c r="AG98" s="319"/>
      <c r="AH98" s="115"/>
      <c r="AI98" s="116"/>
      <c r="AJ98" s="117"/>
      <c r="AK98" s="124"/>
      <c r="AL98" s="125"/>
      <c r="AM98" s="125"/>
      <c r="AN98" s="126"/>
      <c r="AO98" s="124"/>
      <c r="AP98" s="125"/>
      <c r="AQ98" s="125"/>
      <c r="AR98" s="126"/>
      <c r="AS98" s="92"/>
      <c r="AT98" s="93"/>
      <c r="AU98" s="93"/>
      <c r="AV98" s="313"/>
      <c r="AZ98" s="70"/>
    </row>
    <row r="99" spans="3:52" x14ac:dyDescent="0.2">
      <c r="C99" s="102"/>
      <c r="D99" s="302"/>
      <c r="E99" s="302"/>
      <c r="F99" s="302"/>
      <c r="G99" s="302"/>
      <c r="H99" s="302"/>
      <c r="I99" s="302"/>
      <c r="J99" s="106"/>
      <c r="K99" s="107"/>
      <c r="L99" s="107"/>
      <c r="M99" s="107"/>
      <c r="N99" s="107"/>
      <c r="O99" s="107"/>
      <c r="P99" s="107"/>
      <c r="Q99" s="108"/>
      <c r="R99" s="264"/>
      <c r="S99" s="264"/>
      <c r="T99" s="264"/>
      <c r="U99" s="264"/>
      <c r="V99" s="309"/>
      <c r="W99" s="309"/>
      <c r="X99" s="309"/>
      <c r="Y99" s="309"/>
      <c r="Z99" s="310"/>
      <c r="AA99" s="310"/>
      <c r="AB99" s="310"/>
      <c r="AC99" s="92"/>
      <c r="AD99" s="313"/>
      <c r="AE99" s="318"/>
      <c r="AF99" s="319"/>
      <c r="AG99" s="319"/>
      <c r="AH99" s="115"/>
      <c r="AI99" s="116"/>
      <c r="AJ99" s="117"/>
      <c r="AK99" s="124"/>
      <c r="AL99" s="125"/>
      <c r="AM99" s="125"/>
      <c r="AN99" s="126"/>
      <c r="AO99" s="124"/>
      <c r="AP99" s="125"/>
      <c r="AQ99" s="125"/>
      <c r="AR99" s="126"/>
      <c r="AS99" s="92"/>
      <c r="AT99" s="93"/>
      <c r="AU99" s="93"/>
      <c r="AV99" s="313"/>
      <c r="AZ99" s="70"/>
    </row>
    <row r="100" spans="3:52" x14ac:dyDescent="0.2">
      <c r="C100" s="102"/>
      <c r="D100" s="302"/>
      <c r="E100" s="302"/>
      <c r="F100" s="302"/>
      <c r="G100" s="302"/>
      <c r="H100" s="302"/>
      <c r="I100" s="302"/>
      <c r="J100" s="109"/>
      <c r="K100" s="110"/>
      <c r="L100" s="110"/>
      <c r="M100" s="110"/>
      <c r="N100" s="110"/>
      <c r="O100" s="110"/>
      <c r="P100" s="110"/>
      <c r="Q100" s="111"/>
      <c r="R100" s="264"/>
      <c r="S100" s="264"/>
      <c r="T100" s="264"/>
      <c r="U100" s="264"/>
      <c r="V100" s="309"/>
      <c r="W100" s="309"/>
      <c r="X100" s="309"/>
      <c r="Y100" s="309"/>
      <c r="Z100" s="310"/>
      <c r="AA100" s="310"/>
      <c r="AB100" s="310"/>
      <c r="AC100" s="314"/>
      <c r="AD100" s="315"/>
      <c r="AE100" s="320"/>
      <c r="AF100" s="321"/>
      <c r="AG100" s="321"/>
      <c r="AH100" s="115"/>
      <c r="AI100" s="116"/>
      <c r="AJ100" s="117"/>
      <c r="AK100" s="124"/>
      <c r="AL100" s="125"/>
      <c r="AM100" s="125"/>
      <c r="AN100" s="126"/>
      <c r="AO100" s="124"/>
      <c r="AP100" s="125"/>
      <c r="AQ100" s="125"/>
      <c r="AR100" s="126"/>
      <c r="AS100" s="92"/>
      <c r="AT100" s="93"/>
      <c r="AU100" s="93"/>
      <c r="AV100" s="313"/>
      <c r="AZ100" s="70"/>
    </row>
    <row r="101" spans="3:52" x14ac:dyDescent="0.2">
      <c r="C101" s="102"/>
      <c r="D101" s="302"/>
      <c r="E101" s="302"/>
      <c r="F101" s="302"/>
      <c r="G101" s="302"/>
      <c r="H101" s="302"/>
      <c r="I101" s="302"/>
      <c r="J101" s="299" t="s">
        <v>241</v>
      </c>
      <c r="K101" s="300"/>
      <c r="L101" s="300"/>
      <c r="M101" s="300"/>
      <c r="N101" s="300"/>
      <c r="O101" s="300"/>
      <c r="P101" s="300"/>
      <c r="Q101" s="301"/>
      <c r="R101" s="80" t="s">
        <v>31</v>
      </c>
      <c r="S101" s="81"/>
      <c r="T101" s="81"/>
      <c r="U101" s="81"/>
      <c r="V101" s="81"/>
      <c r="W101" s="81"/>
      <c r="X101" s="81"/>
      <c r="Y101" s="81"/>
      <c r="Z101" s="81"/>
      <c r="AA101" s="81"/>
      <c r="AB101" s="81"/>
      <c r="AC101" s="81"/>
      <c r="AD101" s="81"/>
      <c r="AE101" s="81"/>
      <c r="AF101" s="81"/>
      <c r="AG101" s="81"/>
      <c r="AH101" s="115"/>
      <c r="AI101" s="116"/>
      <c r="AJ101" s="117"/>
      <c r="AK101" s="124"/>
      <c r="AL101" s="125"/>
      <c r="AM101" s="125"/>
      <c r="AN101" s="126"/>
      <c r="AO101" s="124"/>
      <c r="AP101" s="125"/>
      <c r="AQ101" s="125"/>
      <c r="AR101" s="126"/>
      <c r="AS101" s="303" t="s">
        <v>207</v>
      </c>
      <c r="AT101" s="304"/>
      <c r="AU101" s="304"/>
      <c r="AV101" s="305"/>
      <c r="AZ101" s="70"/>
    </row>
    <row r="102" spans="3:52" x14ac:dyDescent="0.2">
      <c r="C102" s="102"/>
      <c r="D102" s="302"/>
      <c r="E102" s="302"/>
      <c r="F102" s="302"/>
      <c r="G102" s="302"/>
      <c r="H102" s="302"/>
      <c r="I102" s="302"/>
      <c r="J102" s="276"/>
      <c r="K102" s="277"/>
      <c r="L102" s="277"/>
      <c r="M102" s="277"/>
      <c r="N102" s="277"/>
      <c r="O102" s="277"/>
      <c r="P102" s="277"/>
      <c r="Q102" s="278"/>
      <c r="R102" s="76" t="s">
        <v>29</v>
      </c>
      <c r="S102" s="76"/>
      <c r="T102" s="76"/>
      <c r="U102" s="76"/>
      <c r="V102" s="77" t="s">
        <v>224</v>
      </c>
      <c r="W102" s="78"/>
      <c r="X102" s="78"/>
      <c r="Y102" s="79"/>
      <c r="Z102" s="81" t="s">
        <v>30</v>
      </c>
      <c r="AA102" s="81"/>
      <c r="AB102" s="82"/>
      <c r="AC102" s="80" t="s">
        <v>32</v>
      </c>
      <c r="AD102" s="82"/>
      <c r="AE102" s="77" t="s">
        <v>34</v>
      </c>
      <c r="AF102" s="78"/>
      <c r="AG102" s="78"/>
      <c r="AH102" s="115"/>
      <c r="AI102" s="116"/>
      <c r="AJ102" s="117"/>
      <c r="AK102" s="124"/>
      <c r="AL102" s="125"/>
      <c r="AM102" s="125"/>
      <c r="AN102" s="126"/>
      <c r="AO102" s="124"/>
      <c r="AP102" s="125"/>
      <c r="AQ102" s="125"/>
      <c r="AR102" s="126"/>
      <c r="AS102" s="306"/>
      <c r="AT102" s="307"/>
      <c r="AU102" s="307"/>
      <c r="AV102" s="308"/>
      <c r="AZ102" s="70"/>
    </row>
    <row r="103" spans="3:52" x14ac:dyDescent="0.2">
      <c r="C103" s="102"/>
      <c r="D103" s="302"/>
      <c r="E103" s="302"/>
      <c r="F103" s="302"/>
      <c r="G103" s="302"/>
      <c r="H103" s="302"/>
      <c r="I103" s="302"/>
      <c r="J103" s="103"/>
      <c r="K103" s="104"/>
      <c r="L103" s="104"/>
      <c r="M103" s="104"/>
      <c r="N103" s="104"/>
      <c r="O103" s="104"/>
      <c r="P103" s="104"/>
      <c r="Q103" s="105"/>
      <c r="R103" s="264"/>
      <c r="S103" s="264"/>
      <c r="T103" s="264"/>
      <c r="U103" s="264"/>
      <c r="V103" s="309"/>
      <c r="W103" s="309"/>
      <c r="X103" s="309"/>
      <c r="Y103" s="309"/>
      <c r="Z103" s="310"/>
      <c r="AA103" s="310"/>
      <c r="AB103" s="310"/>
      <c r="AC103" s="311"/>
      <c r="AD103" s="312"/>
      <c r="AE103" s="330" t="e">
        <f>V103/Z103</f>
        <v>#DIV/0!</v>
      </c>
      <c r="AF103" s="330"/>
      <c r="AG103" s="330"/>
      <c r="AH103" s="115"/>
      <c r="AI103" s="116"/>
      <c r="AJ103" s="117"/>
      <c r="AK103" s="124"/>
      <c r="AL103" s="125"/>
      <c r="AM103" s="125"/>
      <c r="AN103" s="126"/>
      <c r="AO103" s="124"/>
      <c r="AP103" s="125"/>
      <c r="AQ103" s="125"/>
      <c r="AR103" s="126"/>
      <c r="AS103" s="322"/>
      <c r="AT103" s="323"/>
      <c r="AU103" s="323"/>
      <c r="AV103" s="324"/>
      <c r="AZ103" s="70"/>
    </row>
    <row r="104" spans="3:52" x14ac:dyDescent="0.2">
      <c r="C104" s="102"/>
      <c r="D104" s="302"/>
      <c r="E104" s="302"/>
      <c r="F104" s="302"/>
      <c r="G104" s="302"/>
      <c r="H104" s="302"/>
      <c r="I104" s="302"/>
      <c r="J104" s="106"/>
      <c r="K104" s="107"/>
      <c r="L104" s="107"/>
      <c r="M104" s="107"/>
      <c r="N104" s="107"/>
      <c r="O104" s="107"/>
      <c r="P104" s="107"/>
      <c r="Q104" s="108"/>
      <c r="R104" s="264"/>
      <c r="S104" s="264"/>
      <c r="T104" s="264"/>
      <c r="U104" s="264"/>
      <c r="V104" s="309"/>
      <c r="W104" s="309"/>
      <c r="X104" s="309"/>
      <c r="Y104" s="309"/>
      <c r="Z104" s="310"/>
      <c r="AA104" s="310"/>
      <c r="AB104" s="310"/>
      <c r="AC104" s="92"/>
      <c r="AD104" s="313"/>
      <c r="AE104" s="330"/>
      <c r="AF104" s="330"/>
      <c r="AG104" s="330"/>
      <c r="AH104" s="115"/>
      <c r="AI104" s="116"/>
      <c r="AJ104" s="117"/>
      <c r="AK104" s="124"/>
      <c r="AL104" s="125"/>
      <c r="AM104" s="125"/>
      <c r="AN104" s="126"/>
      <c r="AO104" s="124"/>
      <c r="AP104" s="125"/>
      <c r="AQ104" s="125"/>
      <c r="AR104" s="126"/>
      <c r="AS104" s="85"/>
      <c r="AT104" s="86"/>
      <c r="AU104" s="86"/>
      <c r="AV104" s="325"/>
      <c r="AZ104" s="70"/>
    </row>
    <row r="105" spans="3:52" x14ac:dyDescent="0.2">
      <c r="C105" s="102"/>
      <c r="D105" s="302"/>
      <c r="E105" s="302"/>
      <c r="F105" s="302"/>
      <c r="G105" s="302"/>
      <c r="H105" s="302"/>
      <c r="I105" s="302"/>
      <c r="J105" s="106"/>
      <c r="K105" s="107"/>
      <c r="L105" s="107"/>
      <c r="M105" s="107"/>
      <c r="N105" s="107"/>
      <c r="O105" s="107"/>
      <c r="P105" s="107"/>
      <c r="Q105" s="108"/>
      <c r="R105" s="264"/>
      <c r="S105" s="264"/>
      <c r="T105" s="264"/>
      <c r="U105" s="264"/>
      <c r="V105" s="309"/>
      <c r="W105" s="309"/>
      <c r="X105" s="309"/>
      <c r="Y105" s="309"/>
      <c r="Z105" s="310"/>
      <c r="AA105" s="310"/>
      <c r="AB105" s="310"/>
      <c r="AC105" s="92"/>
      <c r="AD105" s="313"/>
      <c r="AE105" s="330"/>
      <c r="AF105" s="330"/>
      <c r="AG105" s="330"/>
      <c r="AH105" s="115"/>
      <c r="AI105" s="116"/>
      <c r="AJ105" s="117"/>
      <c r="AK105" s="124"/>
      <c r="AL105" s="125"/>
      <c r="AM105" s="125"/>
      <c r="AN105" s="126"/>
      <c r="AO105" s="124"/>
      <c r="AP105" s="125"/>
      <c r="AQ105" s="125"/>
      <c r="AR105" s="126"/>
      <c r="AS105" s="85"/>
      <c r="AT105" s="86"/>
      <c r="AU105" s="86"/>
      <c r="AV105" s="325"/>
      <c r="AZ105" s="70"/>
    </row>
    <row r="106" spans="3:52" x14ac:dyDescent="0.2">
      <c r="C106" s="102"/>
      <c r="D106" s="302"/>
      <c r="E106" s="302"/>
      <c r="F106" s="302"/>
      <c r="G106" s="302"/>
      <c r="H106" s="302"/>
      <c r="I106" s="302"/>
      <c r="J106" s="109"/>
      <c r="K106" s="110"/>
      <c r="L106" s="110"/>
      <c r="M106" s="110"/>
      <c r="N106" s="110"/>
      <c r="O106" s="110"/>
      <c r="P106" s="110"/>
      <c r="Q106" s="111"/>
      <c r="R106" s="264"/>
      <c r="S106" s="264"/>
      <c r="T106" s="264"/>
      <c r="U106" s="264"/>
      <c r="V106" s="309"/>
      <c r="W106" s="309"/>
      <c r="X106" s="309"/>
      <c r="Y106" s="309"/>
      <c r="Z106" s="310"/>
      <c r="AA106" s="310"/>
      <c r="AB106" s="310"/>
      <c r="AC106" s="314"/>
      <c r="AD106" s="315"/>
      <c r="AE106" s="330"/>
      <c r="AF106" s="330"/>
      <c r="AG106" s="330"/>
      <c r="AH106" s="118"/>
      <c r="AI106" s="119"/>
      <c r="AJ106" s="120"/>
      <c r="AK106" s="127"/>
      <c r="AL106" s="128"/>
      <c r="AM106" s="128"/>
      <c r="AN106" s="129"/>
      <c r="AO106" s="127"/>
      <c r="AP106" s="128"/>
      <c r="AQ106" s="128"/>
      <c r="AR106" s="129"/>
      <c r="AS106" s="326"/>
      <c r="AT106" s="327"/>
      <c r="AU106" s="327"/>
      <c r="AV106" s="328"/>
    </row>
    <row r="107" spans="3:52" x14ac:dyDescent="0.2">
      <c r="C107" s="15"/>
      <c r="D107" s="80" t="s">
        <v>235</v>
      </c>
      <c r="E107" s="81"/>
      <c r="F107" s="81"/>
      <c r="G107" s="81"/>
      <c r="H107" s="81"/>
      <c r="I107" s="82"/>
      <c r="J107" s="299" t="s">
        <v>240</v>
      </c>
      <c r="K107" s="300"/>
      <c r="L107" s="300"/>
      <c r="M107" s="300"/>
      <c r="N107" s="300"/>
      <c r="O107" s="300"/>
      <c r="P107" s="300"/>
      <c r="Q107" s="301"/>
      <c r="R107" s="76" t="s">
        <v>28</v>
      </c>
      <c r="S107" s="76"/>
      <c r="T107" s="76"/>
      <c r="U107" s="76"/>
      <c r="V107" s="76"/>
      <c r="W107" s="76"/>
      <c r="X107" s="76"/>
      <c r="Y107" s="76"/>
      <c r="Z107" s="76"/>
      <c r="AA107" s="76"/>
      <c r="AB107" s="76"/>
      <c r="AC107" s="76"/>
      <c r="AD107" s="76"/>
      <c r="AE107" s="76"/>
      <c r="AF107" s="76"/>
      <c r="AG107" s="76"/>
      <c r="AH107" s="76" t="s">
        <v>33</v>
      </c>
      <c r="AI107" s="76"/>
      <c r="AJ107" s="76"/>
      <c r="AK107" s="102" t="s">
        <v>225</v>
      </c>
      <c r="AL107" s="102"/>
      <c r="AM107" s="102"/>
      <c r="AN107" s="102"/>
      <c r="AO107" s="84" t="s">
        <v>41</v>
      </c>
      <c r="AP107" s="84"/>
      <c r="AQ107" s="84"/>
      <c r="AR107" s="84"/>
      <c r="AS107" s="71" t="s">
        <v>204</v>
      </c>
      <c r="AT107" s="71"/>
      <c r="AU107" s="71"/>
      <c r="AV107" s="71"/>
      <c r="AZ107" s="6" t="s">
        <v>46</v>
      </c>
    </row>
    <row r="108" spans="3:52" x14ac:dyDescent="0.2">
      <c r="C108" s="102">
        <v>9</v>
      </c>
      <c r="D108" s="302"/>
      <c r="E108" s="302"/>
      <c r="F108" s="302"/>
      <c r="G108" s="302"/>
      <c r="H108" s="302"/>
      <c r="I108" s="302"/>
      <c r="J108" s="276"/>
      <c r="K108" s="277"/>
      <c r="L108" s="277"/>
      <c r="M108" s="277"/>
      <c r="N108" s="277"/>
      <c r="O108" s="277"/>
      <c r="P108" s="277"/>
      <c r="Q108" s="278"/>
      <c r="R108" s="76" t="s">
        <v>29</v>
      </c>
      <c r="S108" s="76"/>
      <c r="T108" s="76"/>
      <c r="U108" s="76"/>
      <c r="V108" s="77" t="s">
        <v>224</v>
      </c>
      <c r="W108" s="78"/>
      <c r="X108" s="78"/>
      <c r="Y108" s="79"/>
      <c r="Z108" s="80" t="s">
        <v>30</v>
      </c>
      <c r="AA108" s="81"/>
      <c r="AB108" s="82"/>
      <c r="AC108" s="80" t="s">
        <v>32</v>
      </c>
      <c r="AD108" s="82"/>
      <c r="AE108" s="77" t="s">
        <v>34</v>
      </c>
      <c r="AF108" s="78"/>
      <c r="AG108" s="78"/>
      <c r="AH108" s="112" t="e">
        <f>AE115/AE109-1</f>
        <v>#DIV/0!</v>
      </c>
      <c r="AI108" s="113"/>
      <c r="AJ108" s="114"/>
      <c r="AK108" s="91" t="e">
        <f>(AE115-AE109)*Z115</f>
        <v>#DIV/0!</v>
      </c>
      <c r="AL108" s="91"/>
      <c r="AM108" s="91"/>
      <c r="AN108" s="91"/>
      <c r="AO108" s="91" t="e">
        <f>AK108/2-AS115</f>
        <v>#DIV/0!</v>
      </c>
      <c r="AP108" s="91"/>
      <c r="AQ108" s="91"/>
      <c r="AR108" s="91"/>
      <c r="AS108" s="311"/>
      <c r="AT108" s="329"/>
      <c r="AU108" s="329"/>
      <c r="AV108" s="312"/>
      <c r="AZ108" s="70" t="e">
        <f>IF(AH108&gt;=0.5,"○","×")</f>
        <v>#DIV/0!</v>
      </c>
    </row>
    <row r="109" spans="3:52" x14ac:dyDescent="0.2">
      <c r="C109" s="102"/>
      <c r="D109" s="302"/>
      <c r="E109" s="302"/>
      <c r="F109" s="302"/>
      <c r="G109" s="302"/>
      <c r="H109" s="302"/>
      <c r="I109" s="302"/>
      <c r="J109" s="103"/>
      <c r="K109" s="104"/>
      <c r="L109" s="104"/>
      <c r="M109" s="104"/>
      <c r="N109" s="104"/>
      <c r="O109" s="104"/>
      <c r="P109" s="104"/>
      <c r="Q109" s="105"/>
      <c r="R109" s="264"/>
      <c r="S109" s="264"/>
      <c r="T109" s="264"/>
      <c r="U109" s="264"/>
      <c r="V109" s="309"/>
      <c r="W109" s="309"/>
      <c r="X109" s="309"/>
      <c r="Y109" s="309"/>
      <c r="Z109" s="310"/>
      <c r="AA109" s="310"/>
      <c r="AB109" s="310"/>
      <c r="AC109" s="311"/>
      <c r="AD109" s="312"/>
      <c r="AE109" s="316" t="e">
        <f>V109/Z109</f>
        <v>#DIV/0!</v>
      </c>
      <c r="AF109" s="317"/>
      <c r="AG109" s="317"/>
      <c r="AH109" s="115"/>
      <c r="AI109" s="116"/>
      <c r="AJ109" s="117"/>
      <c r="AK109" s="91"/>
      <c r="AL109" s="91"/>
      <c r="AM109" s="91"/>
      <c r="AN109" s="91"/>
      <c r="AO109" s="91"/>
      <c r="AP109" s="91"/>
      <c r="AQ109" s="91"/>
      <c r="AR109" s="91"/>
      <c r="AS109" s="92"/>
      <c r="AT109" s="93"/>
      <c r="AU109" s="93"/>
      <c r="AV109" s="313"/>
      <c r="AZ109" s="70"/>
    </row>
    <row r="110" spans="3:52" x14ac:dyDescent="0.2">
      <c r="C110" s="102"/>
      <c r="D110" s="302"/>
      <c r="E110" s="302"/>
      <c r="F110" s="302"/>
      <c r="G110" s="302"/>
      <c r="H110" s="302"/>
      <c r="I110" s="302"/>
      <c r="J110" s="106"/>
      <c r="K110" s="107"/>
      <c r="L110" s="107"/>
      <c r="M110" s="107"/>
      <c r="N110" s="107"/>
      <c r="O110" s="107"/>
      <c r="P110" s="107"/>
      <c r="Q110" s="108"/>
      <c r="R110" s="264"/>
      <c r="S110" s="264"/>
      <c r="T110" s="264"/>
      <c r="U110" s="264"/>
      <c r="V110" s="309"/>
      <c r="W110" s="309"/>
      <c r="X110" s="309"/>
      <c r="Y110" s="309"/>
      <c r="Z110" s="310"/>
      <c r="AA110" s="310"/>
      <c r="AB110" s="310"/>
      <c r="AC110" s="92"/>
      <c r="AD110" s="313"/>
      <c r="AE110" s="318"/>
      <c r="AF110" s="319"/>
      <c r="AG110" s="319"/>
      <c r="AH110" s="115"/>
      <c r="AI110" s="116"/>
      <c r="AJ110" s="117"/>
      <c r="AK110" s="91"/>
      <c r="AL110" s="91"/>
      <c r="AM110" s="91"/>
      <c r="AN110" s="91"/>
      <c r="AO110" s="91"/>
      <c r="AP110" s="91"/>
      <c r="AQ110" s="91"/>
      <c r="AR110" s="91"/>
      <c r="AS110" s="92"/>
      <c r="AT110" s="93"/>
      <c r="AU110" s="93"/>
      <c r="AV110" s="313"/>
      <c r="AZ110" s="70"/>
    </row>
    <row r="111" spans="3:52" x14ac:dyDescent="0.2">
      <c r="C111" s="102"/>
      <c r="D111" s="302"/>
      <c r="E111" s="302"/>
      <c r="F111" s="302"/>
      <c r="G111" s="302"/>
      <c r="H111" s="302"/>
      <c r="I111" s="302"/>
      <c r="J111" s="106"/>
      <c r="K111" s="107"/>
      <c r="L111" s="107"/>
      <c r="M111" s="107"/>
      <c r="N111" s="107"/>
      <c r="O111" s="107"/>
      <c r="P111" s="107"/>
      <c r="Q111" s="108"/>
      <c r="R111" s="264"/>
      <c r="S111" s="264"/>
      <c r="T111" s="264"/>
      <c r="U111" s="264"/>
      <c r="V111" s="309"/>
      <c r="W111" s="309"/>
      <c r="X111" s="309"/>
      <c r="Y111" s="309"/>
      <c r="Z111" s="310"/>
      <c r="AA111" s="310"/>
      <c r="AB111" s="310"/>
      <c r="AC111" s="92"/>
      <c r="AD111" s="313"/>
      <c r="AE111" s="318"/>
      <c r="AF111" s="319"/>
      <c r="AG111" s="319"/>
      <c r="AH111" s="115"/>
      <c r="AI111" s="116"/>
      <c r="AJ111" s="117"/>
      <c r="AK111" s="91"/>
      <c r="AL111" s="91"/>
      <c r="AM111" s="91"/>
      <c r="AN111" s="91"/>
      <c r="AO111" s="91"/>
      <c r="AP111" s="91"/>
      <c r="AQ111" s="91"/>
      <c r="AR111" s="91"/>
      <c r="AS111" s="92"/>
      <c r="AT111" s="93"/>
      <c r="AU111" s="93"/>
      <c r="AV111" s="313"/>
      <c r="AZ111" s="70"/>
    </row>
    <row r="112" spans="3:52" x14ac:dyDescent="0.2">
      <c r="C112" s="102"/>
      <c r="D112" s="302"/>
      <c r="E112" s="302"/>
      <c r="F112" s="302"/>
      <c r="G112" s="302"/>
      <c r="H112" s="302"/>
      <c r="I112" s="302"/>
      <c r="J112" s="109"/>
      <c r="K112" s="110"/>
      <c r="L112" s="110"/>
      <c r="M112" s="110"/>
      <c r="N112" s="110"/>
      <c r="O112" s="110"/>
      <c r="P112" s="110"/>
      <c r="Q112" s="111"/>
      <c r="R112" s="264"/>
      <c r="S112" s="264"/>
      <c r="T112" s="264"/>
      <c r="U112" s="264"/>
      <c r="V112" s="309"/>
      <c r="W112" s="309"/>
      <c r="X112" s="309"/>
      <c r="Y112" s="309"/>
      <c r="Z112" s="310"/>
      <c r="AA112" s="310"/>
      <c r="AB112" s="310"/>
      <c r="AC112" s="314"/>
      <c r="AD112" s="315"/>
      <c r="AE112" s="320"/>
      <c r="AF112" s="321"/>
      <c r="AG112" s="321"/>
      <c r="AH112" s="115"/>
      <c r="AI112" s="116"/>
      <c r="AJ112" s="117"/>
      <c r="AK112" s="91"/>
      <c r="AL112" s="91"/>
      <c r="AM112" s="91"/>
      <c r="AN112" s="91"/>
      <c r="AO112" s="91"/>
      <c r="AP112" s="91"/>
      <c r="AQ112" s="91"/>
      <c r="AR112" s="91"/>
      <c r="AS112" s="92"/>
      <c r="AT112" s="93"/>
      <c r="AU112" s="93"/>
      <c r="AV112" s="313"/>
      <c r="AZ112" s="70"/>
    </row>
    <row r="113" spans="3:52" x14ac:dyDescent="0.2">
      <c r="C113" s="102"/>
      <c r="D113" s="302"/>
      <c r="E113" s="302"/>
      <c r="F113" s="302"/>
      <c r="G113" s="302"/>
      <c r="H113" s="302"/>
      <c r="I113" s="302"/>
      <c r="J113" s="299" t="s">
        <v>241</v>
      </c>
      <c r="K113" s="300"/>
      <c r="L113" s="300"/>
      <c r="M113" s="300"/>
      <c r="N113" s="300"/>
      <c r="O113" s="300"/>
      <c r="P113" s="300"/>
      <c r="Q113" s="301"/>
      <c r="R113" s="80" t="s">
        <v>31</v>
      </c>
      <c r="S113" s="81"/>
      <c r="T113" s="81"/>
      <c r="U113" s="81"/>
      <c r="V113" s="81"/>
      <c r="W113" s="81"/>
      <c r="X113" s="81"/>
      <c r="Y113" s="81"/>
      <c r="Z113" s="81"/>
      <c r="AA113" s="81"/>
      <c r="AB113" s="81"/>
      <c r="AC113" s="81"/>
      <c r="AD113" s="81"/>
      <c r="AE113" s="81"/>
      <c r="AF113" s="81"/>
      <c r="AG113" s="81"/>
      <c r="AH113" s="115"/>
      <c r="AI113" s="116"/>
      <c r="AJ113" s="117"/>
      <c r="AK113" s="91"/>
      <c r="AL113" s="91"/>
      <c r="AM113" s="91"/>
      <c r="AN113" s="91"/>
      <c r="AO113" s="91"/>
      <c r="AP113" s="91"/>
      <c r="AQ113" s="91"/>
      <c r="AR113" s="91"/>
      <c r="AS113" s="303" t="s">
        <v>207</v>
      </c>
      <c r="AT113" s="304"/>
      <c r="AU113" s="304"/>
      <c r="AV113" s="305"/>
      <c r="AZ113" s="70"/>
    </row>
    <row r="114" spans="3:52" x14ac:dyDescent="0.2">
      <c r="C114" s="102"/>
      <c r="D114" s="302"/>
      <c r="E114" s="302"/>
      <c r="F114" s="302"/>
      <c r="G114" s="302"/>
      <c r="H114" s="302"/>
      <c r="I114" s="302"/>
      <c r="J114" s="276"/>
      <c r="K114" s="277"/>
      <c r="L114" s="277"/>
      <c r="M114" s="277"/>
      <c r="N114" s="277"/>
      <c r="O114" s="277"/>
      <c r="P114" s="277"/>
      <c r="Q114" s="278"/>
      <c r="R114" s="76" t="s">
        <v>29</v>
      </c>
      <c r="S114" s="76"/>
      <c r="T114" s="76"/>
      <c r="U114" s="76"/>
      <c r="V114" s="77" t="s">
        <v>224</v>
      </c>
      <c r="W114" s="78"/>
      <c r="X114" s="78"/>
      <c r="Y114" s="79"/>
      <c r="Z114" s="81" t="s">
        <v>30</v>
      </c>
      <c r="AA114" s="81"/>
      <c r="AB114" s="82"/>
      <c r="AC114" s="80" t="s">
        <v>32</v>
      </c>
      <c r="AD114" s="82"/>
      <c r="AE114" s="77" t="s">
        <v>34</v>
      </c>
      <c r="AF114" s="78"/>
      <c r="AG114" s="78"/>
      <c r="AH114" s="115"/>
      <c r="AI114" s="116"/>
      <c r="AJ114" s="117"/>
      <c r="AK114" s="91"/>
      <c r="AL114" s="91"/>
      <c r="AM114" s="91"/>
      <c r="AN114" s="91"/>
      <c r="AO114" s="91"/>
      <c r="AP114" s="91"/>
      <c r="AQ114" s="91"/>
      <c r="AR114" s="91"/>
      <c r="AS114" s="306"/>
      <c r="AT114" s="307"/>
      <c r="AU114" s="307"/>
      <c r="AV114" s="308"/>
      <c r="AZ114" s="70"/>
    </row>
    <row r="115" spans="3:52" x14ac:dyDescent="0.2">
      <c r="C115" s="102"/>
      <c r="D115" s="302"/>
      <c r="E115" s="302"/>
      <c r="F115" s="302"/>
      <c r="G115" s="302"/>
      <c r="H115" s="302"/>
      <c r="I115" s="302"/>
      <c r="J115" s="103"/>
      <c r="K115" s="104"/>
      <c r="L115" s="104"/>
      <c r="M115" s="104"/>
      <c r="N115" s="104"/>
      <c r="O115" s="104"/>
      <c r="P115" s="104"/>
      <c r="Q115" s="105"/>
      <c r="R115" s="264"/>
      <c r="S115" s="264"/>
      <c r="T115" s="264"/>
      <c r="U115" s="264"/>
      <c r="V115" s="309"/>
      <c r="W115" s="309"/>
      <c r="X115" s="309"/>
      <c r="Y115" s="309"/>
      <c r="Z115" s="310"/>
      <c r="AA115" s="310"/>
      <c r="AB115" s="310"/>
      <c r="AC115" s="311"/>
      <c r="AD115" s="312"/>
      <c r="AE115" s="330" t="e">
        <f>V115/Z115</f>
        <v>#DIV/0!</v>
      </c>
      <c r="AF115" s="330"/>
      <c r="AG115" s="330"/>
      <c r="AH115" s="115"/>
      <c r="AI115" s="116"/>
      <c r="AJ115" s="117"/>
      <c r="AK115" s="91"/>
      <c r="AL115" s="91"/>
      <c r="AM115" s="91"/>
      <c r="AN115" s="91"/>
      <c r="AO115" s="91"/>
      <c r="AP115" s="91"/>
      <c r="AQ115" s="91"/>
      <c r="AR115" s="91"/>
      <c r="AS115" s="322"/>
      <c r="AT115" s="323"/>
      <c r="AU115" s="323"/>
      <c r="AV115" s="324"/>
      <c r="AZ115" s="70"/>
    </row>
    <row r="116" spans="3:52" x14ac:dyDescent="0.2">
      <c r="C116" s="102"/>
      <c r="D116" s="302"/>
      <c r="E116" s="302"/>
      <c r="F116" s="302"/>
      <c r="G116" s="302"/>
      <c r="H116" s="302"/>
      <c r="I116" s="302"/>
      <c r="J116" s="106"/>
      <c r="K116" s="107"/>
      <c r="L116" s="107"/>
      <c r="M116" s="107"/>
      <c r="N116" s="107"/>
      <c r="O116" s="107"/>
      <c r="P116" s="107"/>
      <c r="Q116" s="108"/>
      <c r="R116" s="264"/>
      <c r="S116" s="264"/>
      <c r="T116" s="264"/>
      <c r="U116" s="264"/>
      <c r="V116" s="309"/>
      <c r="W116" s="309"/>
      <c r="X116" s="309"/>
      <c r="Y116" s="309"/>
      <c r="Z116" s="310"/>
      <c r="AA116" s="310"/>
      <c r="AB116" s="310"/>
      <c r="AC116" s="92"/>
      <c r="AD116" s="313"/>
      <c r="AE116" s="330"/>
      <c r="AF116" s="330"/>
      <c r="AG116" s="330"/>
      <c r="AH116" s="115"/>
      <c r="AI116" s="116"/>
      <c r="AJ116" s="117"/>
      <c r="AK116" s="91"/>
      <c r="AL116" s="91"/>
      <c r="AM116" s="91"/>
      <c r="AN116" s="91"/>
      <c r="AO116" s="91"/>
      <c r="AP116" s="91"/>
      <c r="AQ116" s="91"/>
      <c r="AR116" s="91"/>
      <c r="AS116" s="85"/>
      <c r="AT116" s="86"/>
      <c r="AU116" s="86"/>
      <c r="AV116" s="325"/>
      <c r="AZ116" s="70"/>
    </row>
    <row r="117" spans="3:52" x14ac:dyDescent="0.2">
      <c r="C117" s="102"/>
      <c r="D117" s="302"/>
      <c r="E117" s="302"/>
      <c r="F117" s="302"/>
      <c r="G117" s="302"/>
      <c r="H117" s="302"/>
      <c r="I117" s="302"/>
      <c r="J117" s="106"/>
      <c r="K117" s="107"/>
      <c r="L117" s="107"/>
      <c r="M117" s="107"/>
      <c r="N117" s="107"/>
      <c r="O117" s="107"/>
      <c r="P117" s="107"/>
      <c r="Q117" s="108"/>
      <c r="R117" s="264"/>
      <c r="S117" s="264"/>
      <c r="T117" s="264"/>
      <c r="U117" s="264"/>
      <c r="V117" s="309"/>
      <c r="W117" s="309"/>
      <c r="X117" s="309"/>
      <c r="Y117" s="309"/>
      <c r="Z117" s="310"/>
      <c r="AA117" s="310"/>
      <c r="AB117" s="310"/>
      <c r="AC117" s="92"/>
      <c r="AD117" s="313"/>
      <c r="AE117" s="330"/>
      <c r="AF117" s="330"/>
      <c r="AG117" s="330"/>
      <c r="AH117" s="115"/>
      <c r="AI117" s="116"/>
      <c r="AJ117" s="117"/>
      <c r="AK117" s="91"/>
      <c r="AL117" s="91"/>
      <c r="AM117" s="91"/>
      <c r="AN117" s="91"/>
      <c r="AO117" s="91"/>
      <c r="AP117" s="91"/>
      <c r="AQ117" s="91"/>
      <c r="AR117" s="91"/>
      <c r="AS117" s="85"/>
      <c r="AT117" s="86"/>
      <c r="AU117" s="86"/>
      <c r="AV117" s="325"/>
      <c r="AZ117" s="70"/>
    </row>
    <row r="118" spans="3:52" x14ac:dyDescent="0.2">
      <c r="C118" s="102"/>
      <c r="D118" s="302"/>
      <c r="E118" s="302"/>
      <c r="F118" s="302"/>
      <c r="G118" s="302"/>
      <c r="H118" s="302"/>
      <c r="I118" s="302"/>
      <c r="J118" s="109"/>
      <c r="K118" s="110"/>
      <c r="L118" s="110"/>
      <c r="M118" s="110"/>
      <c r="N118" s="110"/>
      <c r="O118" s="110"/>
      <c r="P118" s="110"/>
      <c r="Q118" s="111"/>
      <c r="R118" s="264"/>
      <c r="S118" s="264"/>
      <c r="T118" s="264"/>
      <c r="U118" s="264"/>
      <c r="V118" s="309"/>
      <c r="W118" s="309"/>
      <c r="X118" s="309"/>
      <c r="Y118" s="309"/>
      <c r="Z118" s="310"/>
      <c r="AA118" s="310"/>
      <c r="AB118" s="310"/>
      <c r="AC118" s="314"/>
      <c r="AD118" s="315"/>
      <c r="AE118" s="330"/>
      <c r="AF118" s="330"/>
      <c r="AG118" s="330"/>
      <c r="AH118" s="118"/>
      <c r="AI118" s="119"/>
      <c r="AJ118" s="120"/>
      <c r="AK118" s="91"/>
      <c r="AL118" s="91"/>
      <c r="AM118" s="91"/>
      <c r="AN118" s="91"/>
      <c r="AO118" s="91"/>
      <c r="AP118" s="91"/>
      <c r="AQ118" s="91"/>
      <c r="AR118" s="91"/>
      <c r="AS118" s="326"/>
      <c r="AT118" s="327"/>
      <c r="AU118" s="327"/>
      <c r="AV118" s="328"/>
    </row>
    <row r="119" spans="3:52" x14ac:dyDescent="0.2">
      <c r="C119" s="15"/>
      <c r="D119" s="80" t="s">
        <v>235</v>
      </c>
      <c r="E119" s="81"/>
      <c r="F119" s="81"/>
      <c r="G119" s="81"/>
      <c r="H119" s="81"/>
      <c r="I119" s="82"/>
      <c r="J119" s="299" t="s">
        <v>240</v>
      </c>
      <c r="K119" s="300"/>
      <c r="L119" s="300"/>
      <c r="M119" s="300"/>
      <c r="N119" s="300"/>
      <c r="O119" s="300"/>
      <c r="P119" s="300"/>
      <c r="Q119" s="301"/>
      <c r="R119" s="76" t="s">
        <v>28</v>
      </c>
      <c r="S119" s="76"/>
      <c r="T119" s="76"/>
      <c r="U119" s="76"/>
      <c r="V119" s="76"/>
      <c r="W119" s="76"/>
      <c r="X119" s="76"/>
      <c r="Y119" s="76"/>
      <c r="Z119" s="76"/>
      <c r="AA119" s="76"/>
      <c r="AB119" s="76"/>
      <c r="AC119" s="76"/>
      <c r="AD119" s="76"/>
      <c r="AE119" s="76"/>
      <c r="AF119" s="76"/>
      <c r="AG119" s="76"/>
      <c r="AH119" s="80" t="s">
        <v>33</v>
      </c>
      <c r="AI119" s="81"/>
      <c r="AJ119" s="82"/>
      <c r="AK119" s="102" t="s">
        <v>225</v>
      </c>
      <c r="AL119" s="102"/>
      <c r="AM119" s="102"/>
      <c r="AN119" s="102"/>
      <c r="AO119" s="84" t="s">
        <v>41</v>
      </c>
      <c r="AP119" s="84"/>
      <c r="AQ119" s="84"/>
      <c r="AR119" s="84"/>
      <c r="AS119" s="71" t="s">
        <v>204</v>
      </c>
      <c r="AT119" s="71"/>
      <c r="AU119" s="71"/>
      <c r="AV119" s="71"/>
      <c r="AZ119" s="6" t="s">
        <v>46</v>
      </c>
    </row>
    <row r="120" spans="3:52" x14ac:dyDescent="0.2">
      <c r="C120" s="102">
        <v>10</v>
      </c>
      <c r="D120" s="302"/>
      <c r="E120" s="302"/>
      <c r="F120" s="302"/>
      <c r="G120" s="302"/>
      <c r="H120" s="302"/>
      <c r="I120" s="302"/>
      <c r="J120" s="276"/>
      <c r="K120" s="277"/>
      <c r="L120" s="277"/>
      <c r="M120" s="277"/>
      <c r="N120" s="277"/>
      <c r="O120" s="277"/>
      <c r="P120" s="277"/>
      <c r="Q120" s="278"/>
      <c r="R120" s="76" t="s">
        <v>29</v>
      </c>
      <c r="S120" s="76"/>
      <c r="T120" s="76"/>
      <c r="U120" s="76"/>
      <c r="V120" s="77" t="s">
        <v>224</v>
      </c>
      <c r="W120" s="78"/>
      <c r="X120" s="78"/>
      <c r="Y120" s="79"/>
      <c r="Z120" s="80" t="s">
        <v>30</v>
      </c>
      <c r="AA120" s="81"/>
      <c r="AB120" s="82"/>
      <c r="AC120" s="80" t="s">
        <v>32</v>
      </c>
      <c r="AD120" s="82"/>
      <c r="AE120" s="77" t="s">
        <v>34</v>
      </c>
      <c r="AF120" s="78"/>
      <c r="AG120" s="78"/>
      <c r="AH120" s="83" t="e">
        <f>AE127/AE121-1</f>
        <v>#DIV/0!</v>
      </c>
      <c r="AI120" s="83"/>
      <c r="AJ120" s="83"/>
      <c r="AK120" s="91" t="e">
        <f>(AE127-AE121)*Z127</f>
        <v>#DIV/0!</v>
      </c>
      <c r="AL120" s="91"/>
      <c r="AM120" s="91"/>
      <c r="AN120" s="91"/>
      <c r="AO120" s="91" t="e">
        <f>AK120/2-AS127</f>
        <v>#DIV/0!</v>
      </c>
      <c r="AP120" s="91"/>
      <c r="AQ120" s="91"/>
      <c r="AR120" s="91"/>
      <c r="AS120" s="311"/>
      <c r="AT120" s="329"/>
      <c r="AU120" s="329"/>
      <c r="AV120" s="312"/>
      <c r="AZ120" s="70" t="e">
        <f>IF(AH120&gt;=0.5,"○","×")</f>
        <v>#DIV/0!</v>
      </c>
    </row>
    <row r="121" spans="3:52" x14ac:dyDescent="0.2">
      <c r="C121" s="102"/>
      <c r="D121" s="302"/>
      <c r="E121" s="302"/>
      <c r="F121" s="302"/>
      <c r="G121" s="302"/>
      <c r="H121" s="302"/>
      <c r="I121" s="302"/>
      <c r="J121" s="103"/>
      <c r="K121" s="104"/>
      <c r="L121" s="104"/>
      <c r="M121" s="104"/>
      <c r="N121" s="104"/>
      <c r="O121" s="104"/>
      <c r="P121" s="104"/>
      <c r="Q121" s="105"/>
      <c r="R121" s="264"/>
      <c r="S121" s="264"/>
      <c r="T121" s="264"/>
      <c r="U121" s="264"/>
      <c r="V121" s="309"/>
      <c r="W121" s="309"/>
      <c r="X121" s="309"/>
      <c r="Y121" s="309"/>
      <c r="Z121" s="310"/>
      <c r="AA121" s="310"/>
      <c r="AB121" s="310"/>
      <c r="AC121" s="311"/>
      <c r="AD121" s="312"/>
      <c r="AE121" s="316" t="e">
        <f>V121/Z121</f>
        <v>#DIV/0!</v>
      </c>
      <c r="AF121" s="317"/>
      <c r="AG121" s="317"/>
      <c r="AH121" s="83"/>
      <c r="AI121" s="83"/>
      <c r="AJ121" s="83"/>
      <c r="AK121" s="91"/>
      <c r="AL121" s="91"/>
      <c r="AM121" s="91"/>
      <c r="AN121" s="91"/>
      <c r="AO121" s="91"/>
      <c r="AP121" s="91"/>
      <c r="AQ121" s="91"/>
      <c r="AR121" s="91"/>
      <c r="AS121" s="92"/>
      <c r="AT121" s="93"/>
      <c r="AU121" s="93"/>
      <c r="AV121" s="313"/>
      <c r="AZ121" s="70"/>
    </row>
    <row r="122" spans="3:52" x14ac:dyDescent="0.2">
      <c r="C122" s="102"/>
      <c r="D122" s="302"/>
      <c r="E122" s="302"/>
      <c r="F122" s="302"/>
      <c r="G122" s="302"/>
      <c r="H122" s="302"/>
      <c r="I122" s="302"/>
      <c r="J122" s="106"/>
      <c r="K122" s="107"/>
      <c r="L122" s="107"/>
      <c r="M122" s="107"/>
      <c r="N122" s="107"/>
      <c r="O122" s="107"/>
      <c r="P122" s="107"/>
      <c r="Q122" s="108"/>
      <c r="R122" s="264"/>
      <c r="S122" s="264"/>
      <c r="T122" s="264"/>
      <c r="U122" s="264"/>
      <c r="V122" s="309"/>
      <c r="W122" s="309"/>
      <c r="X122" s="309"/>
      <c r="Y122" s="309"/>
      <c r="Z122" s="310"/>
      <c r="AA122" s="310"/>
      <c r="AB122" s="310"/>
      <c r="AC122" s="92"/>
      <c r="AD122" s="313"/>
      <c r="AE122" s="318"/>
      <c r="AF122" s="319"/>
      <c r="AG122" s="319"/>
      <c r="AH122" s="83"/>
      <c r="AI122" s="83"/>
      <c r="AJ122" s="83"/>
      <c r="AK122" s="91"/>
      <c r="AL122" s="91"/>
      <c r="AM122" s="91"/>
      <c r="AN122" s="91"/>
      <c r="AO122" s="91"/>
      <c r="AP122" s="91"/>
      <c r="AQ122" s="91"/>
      <c r="AR122" s="91"/>
      <c r="AS122" s="92"/>
      <c r="AT122" s="93"/>
      <c r="AU122" s="93"/>
      <c r="AV122" s="313"/>
      <c r="AZ122" s="70"/>
    </row>
    <row r="123" spans="3:52" x14ac:dyDescent="0.2">
      <c r="C123" s="102"/>
      <c r="D123" s="302"/>
      <c r="E123" s="302"/>
      <c r="F123" s="302"/>
      <c r="G123" s="302"/>
      <c r="H123" s="302"/>
      <c r="I123" s="302"/>
      <c r="J123" s="106"/>
      <c r="K123" s="107"/>
      <c r="L123" s="107"/>
      <c r="M123" s="107"/>
      <c r="N123" s="107"/>
      <c r="O123" s="107"/>
      <c r="P123" s="107"/>
      <c r="Q123" s="108"/>
      <c r="R123" s="264"/>
      <c r="S123" s="264"/>
      <c r="T123" s="264"/>
      <c r="U123" s="264"/>
      <c r="V123" s="309"/>
      <c r="W123" s="309"/>
      <c r="X123" s="309"/>
      <c r="Y123" s="309"/>
      <c r="Z123" s="310"/>
      <c r="AA123" s="310"/>
      <c r="AB123" s="310"/>
      <c r="AC123" s="92"/>
      <c r="AD123" s="313"/>
      <c r="AE123" s="318"/>
      <c r="AF123" s="319"/>
      <c r="AG123" s="319"/>
      <c r="AH123" s="83"/>
      <c r="AI123" s="83"/>
      <c r="AJ123" s="83"/>
      <c r="AK123" s="91"/>
      <c r="AL123" s="91"/>
      <c r="AM123" s="91"/>
      <c r="AN123" s="91"/>
      <c r="AO123" s="91"/>
      <c r="AP123" s="91"/>
      <c r="AQ123" s="91"/>
      <c r="AR123" s="91"/>
      <c r="AS123" s="92"/>
      <c r="AT123" s="93"/>
      <c r="AU123" s="93"/>
      <c r="AV123" s="313"/>
      <c r="AZ123" s="70"/>
    </row>
    <row r="124" spans="3:52" x14ac:dyDescent="0.2">
      <c r="C124" s="102"/>
      <c r="D124" s="302"/>
      <c r="E124" s="302"/>
      <c r="F124" s="302"/>
      <c r="G124" s="302"/>
      <c r="H124" s="302"/>
      <c r="I124" s="302"/>
      <c r="J124" s="109"/>
      <c r="K124" s="110"/>
      <c r="L124" s="110"/>
      <c r="M124" s="110"/>
      <c r="N124" s="110"/>
      <c r="O124" s="110"/>
      <c r="P124" s="110"/>
      <c r="Q124" s="111"/>
      <c r="R124" s="264"/>
      <c r="S124" s="264"/>
      <c r="T124" s="264"/>
      <c r="U124" s="264"/>
      <c r="V124" s="309"/>
      <c r="W124" s="309"/>
      <c r="X124" s="309"/>
      <c r="Y124" s="309"/>
      <c r="Z124" s="310"/>
      <c r="AA124" s="310"/>
      <c r="AB124" s="310"/>
      <c r="AC124" s="314"/>
      <c r="AD124" s="315"/>
      <c r="AE124" s="320"/>
      <c r="AF124" s="321"/>
      <c r="AG124" s="321"/>
      <c r="AH124" s="83"/>
      <c r="AI124" s="83"/>
      <c r="AJ124" s="83"/>
      <c r="AK124" s="91"/>
      <c r="AL124" s="91"/>
      <c r="AM124" s="91"/>
      <c r="AN124" s="91"/>
      <c r="AO124" s="91"/>
      <c r="AP124" s="91"/>
      <c r="AQ124" s="91"/>
      <c r="AR124" s="91"/>
      <c r="AS124" s="92"/>
      <c r="AT124" s="93"/>
      <c r="AU124" s="93"/>
      <c r="AV124" s="313"/>
      <c r="AZ124" s="70"/>
    </row>
    <row r="125" spans="3:52" x14ac:dyDescent="0.2">
      <c r="C125" s="102"/>
      <c r="D125" s="302"/>
      <c r="E125" s="302"/>
      <c r="F125" s="302"/>
      <c r="G125" s="302"/>
      <c r="H125" s="302"/>
      <c r="I125" s="302"/>
      <c r="J125" s="299" t="s">
        <v>241</v>
      </c>
      <c r="K125" s="300"/>
      <c r="L125" s="300"/>
      <c r="M125" s="300"/>
      <c r="N125" s="300"/>
      <c r="O125" s="300"/>
      <c r="P125" s="300"/>
      <c r="Q125" s="301"/>
      <c r="R125" s="80" t="s">
        <v>31</v>
      </c>
      <c r="S125" s="81"/>
      <c r="T125" s="81"/>
      <c r="U125" s="81"/>
      <c r="V125" s="81"/>
      <c r="W125" s="81"/>
      <c r="X125" s="81"/>
      <c r="Y125" s="81"/>
      <c r="Z125" s="81"/>
      <c r="AA125" s="81"/>
      <c r="AB125" s="81"/>
      <c r="AC125" s="81"/>
      <c r="AD125" s="81"/>
      <c r="AE125" s="81"/>
      <c r="AF125" s="81"/>
      <c r="AG125" s="81"/>
      <c r="AH125" s="83"/>
      <c r="AI125" s="83"/>
      <c r="AJ125" s="83"/>
      <c r="AK125" s="91"/>
      <c r="AL125" s="91"/>
      <c r="AM125" s="91"/>
      <c r="AN125" s="91"/>
      <c r="AO125" s="91"/>
      <c r="AP125" s="91"/>
      <c r="AQ125" s="91"/>
      <c r="AR125" s="91"/>
      <c r="AS125" s="303" t="s">
        <v>207</v>
      </c>
      <c r="AT125" s="304"/>
      <c r="AU125" s="304"/>
      <c r="AV125" s="305"/>
      <c r="AZ125" s="70"/>
    </row>
    <row r="126" spans="3:52" x14ac:dyDescent="0.2">
      <c r="C126" s="102"/>
      <c r="D126" s="302"/>
      <c r="E126" s="302"/>
      <c r="F126" s="302"/>
      <c r="G126" s="302"/>
      <c r="H126" s="302"/>
      <c r="I126" s="302"/>
      <c r="J126" s="276"/>
      <c r="K126" s="277"/>
      <c r="L126" s="277"/>
      <c r="M126" s="277"/>
      <c r="N126" s="277"/>
      <c r="O126" s="277"/>
      <c r="P126" s="277"/>
      <c r="Q126" s="278"/>
      <c r="R126" s="76" t="s">
        <v>29</v>
      </c>
      <c r="S126" s="76"/>
      <c r="T126" s="76"/>
      <c r="U126" s="76"/>
      <c r="V126" s="77" t="s">
        <v>224</v>
      </c>
      <c r="W126" s="78"/>
      <c r="X126" s="78"/>
      <c r="Y126" s="79"/>
      <c r="Z126" s="81" t="s">
        <v>30</v>
      </c>
      <c r="AA126" s="81"/>
      <c r="AB126" s="82"/>
      <c r="AC126" s="80" t="s">
        <v>32</v>
      </c>
      <c r="AD126" s="82"/>
      <c r="AE126" s="77" t="s">
        <v>34</v>
      </c>
      <c r="AF126" s="78"/>
      <c r="AG126" s="78"/>
      <c r="AH126" s="83"/>
      <c r="AI126" s="83"/>
      <c r="AJ126" s="83"/>
      <c r="AK126" s="91"/>
      <c r="AL126" s="91"/>
      <c r="AM126" s="91"/>
      <c r="AN126" s="91"/>
      <c r="AO126" s="91"/>
      <c r="AP126" s="91"/>
      <c r="AQ126" s="91"/>
      <c r="AR126" s="91"/>
      <c r="AS126" s="306"/>
      <c r="AT126" s="307"/>
      <c r="AU126" s="307"/>
      <c r="AV126" s="308"/>
      <c r="AZ126" s="70"/>
    </row>
    <row r="127" spans="3:52" x14ac:dyDescent="0.2">
      <c r="C127" s="102"/>
      <c r="D127" s="302"/>
      <c r="E127" s="302"/>
      <c r="F127" s="302"/>
      <c r="G127" s="302"/>
      <c r="H127" s="302"/>
      <c r="I127" s="302"/>
      <c r="J127" s="103"/>
      <c r="K127" s="104"/>
      <c r="L127" s="104"/>
      <c r="M127" s="104"/>
      <c r="N127" s="104"/>
      <c r="O127" s="104"/>
      <c r="P127" s="104"/>
      <c r="Q127" s="105"/>
      <c r="R127" s="264"/>
      <c r="S127" s="264"/>
      <c r="T127" s="264"/>
      <c r="U127" s="264"/>
      <c r="V127" s="309"/>
      <c r="W127" s="309"/>
      <c r="X127" s="309"/>
      <c r="Y127" s="309"/>
      <c r="Z127" s="310"/>
      <c r="AA127" s="310"/>
      <c r="AB127" s="310"/>
      <c r="AC127" s="311"/>
      <c r="AD127" s="312"/>
      <c r="AE127" s="330" t="e">
        <f>V127/Z127</f>
        <v>#DIV/0!</v>
      </c>
      <c r="AF127" s="330"/>
      <c r="AG127" s="330"/>
      <c r="AH127" s="83"/>
      <c r="AI127" s="83"/>
      <c r="AJ127" s="83"/>
      <c r="AK127" s="91"/>
      <c r="AL127" s="91"/>
      <c r="AM127" s="91"/>
      <c r="AN127" s="91"/>
      <c r="AO127" s="91"/>
      <c r="AP127" s="91"/>
      <c r="AQ127" s="91"/>
      <c r="AR127" s="91"/>
      <c r="AS127" s="322"/>
      <c r="AT127" s="323"/>
      <c r="AU127" s="323"/>
      <c r="AV127" s="324"/>
      <c r="AZ127" s="70"/>
    </row>
    <row r="128" spans="3:52" x14ac:dyDescent="0.2">
      <c r="C128" s="102"/>
      <c r="D128" s="302"/>
      <c r="E128" s="302"/>
      <c r="F128" s="302"/>
      <c r="G128" s="302"/>
      <c r="H128" s="302"/>
      <c r="I128" s="302"/>
      <c r="J128" s="106"/>
      <c r="K128" s="107"/>
      <c r="L128" s="107"/>
      <c r="M128" s="107"/>
      <c r="N128" s="107"/>
      <c r="O128" s="107"/>
      <c r="P128" s="107"/>
      <c r="Q128" s="108"/>
      <c r="R128" s="264"/>
      <c r="S128" s="264"/>
      <c r="T128" s="264"/>
      <c r="U128" s="264"/>
      <c r="V128" s="309"/>
      <c r="W128" s="309"/>
      <c r="X128" s="309"/>
      <c r="Y128" s="309"/>
      <c r="Z128" s="310"/>
      <c r="AA128" s="310"/>
      <c r="AB128" s="310"/>
      <c r="AC128" s="92"/>
      <c r="AD128" s="313"/>
      <c r="AE128" s="330"/>
      <c r="AF128" s="330"/>
      <c r="AG128" s="330"/>
      <c r="AH128" s="83"/>
      <c r="AI128" s="83"/>
      <c r="AJ128" s="83"/>
      <c r="AK128" s="91"/>
      <c r="AL128" s="91"/>
      <c r="AM128" s="91"/>
      <c r="AN128" s="91"/>
      <c r="AO128" s="91"/>
      <c r="AP128" s="91"/>
      <c r="AQ128" s="91"/>
      <c r="AR128" s="91"/>
      <c r="AS128" s="85"/>
      <c r="AT128" s="86"/>
      <c r="AU128" s="86"/>
      <c r="AV128" s="325"/>
      <c r="AZ128" s="70"/>
    </row>
    <row r="129" spans="3:52" x14ac:dyDescent="0.2">
      <c r="C129" s="102"/>
      <c r="D129" s="302"/>
      <c r="E129" s="302"/>
      <c r="F129" s="302"/>
      <c r="G129" s="302"/>
      <c r="H129" s="302"/>
      <c r="I129" s="302"/>
      <c r="J129" s="106"/>
      <c r="K129" s="107"/>
      <c r="L129" s="107"/>
      <c r="M129" s="107"/>
      <c r="N129" s="107"/>
      <c r="O129" s="107"/>
      <c r="P129" s="107"/>
      <c r="Q129" s="108"/>
      <c r="R129" s="264"/>
      <c r="S129" s="264"/>
      <c r="T129" s="264"/>
      <c r="U129" s="264"/>
      <c r="V129" s="309"/>
      <c r="W129" s="309"/>
      <c r="X129" s="309"/>
      <c r="Y129" s="309"/>
      <c r="Z129" s="310"/>
      <c r="AA129" s="310"/>
      <c r="AB129" s="310"/>
      <c r="AC129" s="92"/>
      <c r="AD129" s="313"/>
      <c r="AE129" s="330"/>
      <c r="AF129" s="330"/>
      <c r="AG129" s="330"/>
      <c r="AH129" s="83"/>
      <c r="AI129" s="83"/>
      <c r="AJ129" s="83"/>
      <c r="AK129" s="91"/>
      <c r="AL129" s="91"/>
      <c r="AM129" s="91"/>
      <c r="AN129" s="91"/>
      <c r="AO129" s="91"/>
      <c r="AP129" s="91"/>
      <c r="AQ129" s="91"/>
      <c r="AR129" s="91"/>
      <c r="AS129" s="85"/>
      <c r="AT129" s="86"/>
      <c r="AU129" s="86"/>
      <c r="AV129" s="325"/>
      <c r="AZ129" s="70"/>
    </row>
    <row r="130" spans="3:52" x14ac:dyDescent="0.2">
      <c r="C130" s="102"/>
      <c r="D130" s="302"/>
      <c r="E130" s="302"/>
      <c r="F130" s="302"/>
      <c r="G130" s="302"/>
      <c r="H130" s="302"/>
      <c r="I130" s="302"/>
      <c r="J130" s="109"/>
      <c r="K130" s="110"/>
      <c r="L130" s="110"/>
      <c r="M130" s="110"/>
      <c r="N130" s="110"/>
      <c r="O130" s="110"/>
      <c r="P130" s="110"/>
      <c r="Q130" s="111"/>
      <c r="R130" s="264"/>
      <c r="S130" s="264"/>
      <c r="T130" s="264"/>
      <c r="U130" s="264"/>
      <c r="V130" s="309"/>
      <c r="W130" s="309"/>
      <c r="X130" s="309"/>
      <c r="Y130" s="309"/>
      <c r="Z130" s="310"/>
      <c r="AA130" s="310"/>
      <c r="AB130" s="310"/>
      <c r="AC130" s="314"/>
      <c r="AD130" s="315"/>
      <c r="AE130" s="330"/>
      <c r="AF130" s="330"/>
      <c r="AG130" s="330"/>
      <c r="AH130" s="83"/>
      <c r="AI130" s="83"/>
      <c r="AJ130" s="83"/>
      <c r="AK130" s="91"/>
      <c r="AL130" s="91"/>
      <c r="AM130" s="91"/>
      <c r="AN130" s="91"/>
      <c r="AO130" s="91"/>
      <c r="AP130" s="91"/>
      <c r="AQ130" s="91"/>
      <c r="AR130" s="91"/>
      <c r="AS130" s="326"/>
      <c r="AT130" s="327"/>
      <c r="AU130" s="327"/>
      <c r="AV130" s="328"/>
    </row>
    <row r="131" spans="3:52" x14ac:dyDescent="0.2">
      <c r="AH131" s="54"/>
      <c r="AI131" s="54"/>
      <c r="AJ131" s="55"/>
      <c r="AK131" s="331" t="s">
        <v>226</v>
      </c>
      <c r="AL131" s="332"/>
      <c r="AM131" s="332"/>
      <c r="AN131" s="333"/>
      <c r="AO131" s="133" t="s">
        <v>48</v>
      </c>
      <c r="AP131" s="134"/>
      <c r="AQ131" s="134"/>
      <c r="AR131" s="135"/>
      <c r="AS131" s="130" t="s">
        <v>208</v>
      </c>
      <c r="AT131" s="131"/>
      <c r="AU131" s="131"/>
      <c r="AV131" s="132"/>
    </row>
    <row r="132" spans="3:52" x14ac:dyDescent="0.2">
      <c r="AH132" s="56"/>
      <c r="AI132" s="56"/>
      <c r="AJ132" s="59"/>
      <c r="AK132" s="121">
        <f>SUMIF(AK12:AN130,"&gt;0")</f>
        <v>0</v>
      </c>
      <c r="AL132" s="122"/>
      <c r="AM132" s="122"/>
      <c r="AN132" s="123"/>
      <c r="AO132" s="121">
        <f>SUMIF(AO12:AR130,"&gt;0")</f>
        <v>0</v>
      </c>
      <c r="AP132" s="122"/>
      <c r="AQ132" s="122"/>
      <c r="AR132" s="123"/>
      <c r="AS132" s="136">
        <f>SUMIF(AS18:AV130,"&gt;0")</f>
        <v>0</v>
      </c>
      <c r="AT132" s="137"/>
      <c r="AU132" s="137"/>
      <c r="AV132" s="138"/>
    </row>
    <row r="133" spans="3:52" x14ac:dyDescent="0.2">
      <c r="AH133" s="56"/>
      <c r="AI133" s="56"/>
      <c r="AJ133" s="59"/>
      <c r="AK133" s="124"/>
      <c r="AL133" s="125"/>
      <c r="AM133" s="125"/>
      <c r="AN133" s="126"/>
      <c r="AO133" s="124"/>
      <c r="AP133" s="125"/>
      <c r="AQ133" s="125"/>
      <c r="AR133" s="126"/>
      <c r="AS133" s="139"/>
      <c r="AT133" s="140"/>
      <c r="AU133" s="140"/>
      <c r="AV133" s="141"/>
    </row>
    <row r="134" spans="3:52" x14ac:dyDescent="0.2">
      <c r="AH134" s="56"/>
      <c r="AI134" s="56"/>
      <c r="AJ134" s="59"/>
      <c r="AK134" s="124"/>
      <c r="AL134" s="125"/>
      <c r="AM134" s="125"/>
      <c r="AN134" s="126"/>
      <c r="AO134" s="124"/>
      <c r="AP134" s="125"/>
      <c r="AQ134" s="125"/>
      <c r="AR134" s="126"/>
      <c r="AS134" s="139"/>
      <c r="AT134" s="140"/>
      <c r="AU134" s="140"/>
      <c r="AV134" s="141"/>
    </row>
    <row r="135" spans="3:52" x14ac:dyDescent="0.2">
      <c r="AH135" s="56"/>
      <c r="AI135" s="56"/>
      <c r="AJ135" s="59"/>
      <c r="AK135" s="127"/>
      <c r="AL135" s="128"/>
      <c r="AM135" s="128"/>
      <c r="AN135" s="129"/>
      <c r="AO135" s="127"/>
      <c r="AP135" s="128"/>
      <c r="AQ135" s="128"/>
      <c r="AR135" s="129"/>
      <c r="AS135" s="142"/>
      <c r="AT135" s="143"/>
      <c r="AU135" s="143"/>
      <c r="AV135" s="144"/>
    </row>
    <row r="157" spans="3:44" s="20" customFormat="1" ht="20" customHeight="1" x14ac:dyDescent="0.2">
      <c r="AJ157" s="21"/>
      <c r="AK157" s="21"/>
      <c r="AL157" s="21"/>
      <c r="AM157" s="21"/>
      <c r="AN157" s="22"/>
      <c r="AO157" s="21"/>
      <c r="AP157" s="21"/>
      <c r="AQ157" s="21"/>
      <c r="AR157" s="21"/>
    </row>
    <row r="158" spans="3:44" s="23" customFormat="1" ht="20.25" customHeight="1" x14ac:dyDescent="0.2">
      <c r="AJ158" s="24"/>
      <c r="AK158" s="24"/>
      <c r="AL158" s="24"/>
      <c r="AM158" s="24"/>
      <c r="AN158" s="25"/>
      <c r="AO158" s="24"/>
      <c r="AP158" s="24"/>
      <c r="AQ158" s="24"/>
      <c r="AR158" s="24"/>
    </row>
    <row r="159" spans="3:44" s="20" customFormat="1" ht="20" customHeight="1" x14ac:dyDescent="0.2">
      <c r="AJ159" s="21"/>
      <c r="AK159" s="21"/>
      <c r="AL159" s="21"/>
      <c r="AM159" s="21"/>
      <c r="AN159" s="22"/>
      <c r="AO159" s="21"/>
      <c r="AP159" s="21"/>
      <c r="AQ159" s="21"/>
      <c r="AR159" s="21"/>
    </row>
    <row r="160" spans="3:44" s="20" customFormat="1" ht="20" customHeight="1" x14ac:dyDescent="0.2">
      <c r="C160" s="26"/>
      <c r="AA160" s="26"/>
      <c r="AJ160" s="21"/>
      <c r="AK160" s="21"/>
      <c r="AL160" s="21"/>
      <c r="AM160" s="21"/>
      <c r="AN160" s="22"/>
      <c r="AO160" s="21"/>
      <c r="AP160" s="21"/>
      <c r="AQ160" s="21"/>
      <c r="AR160" s="21"/>
    </row>
    <row r="161" spans="3:39" s="27" customFormat="1" ht="15" x14ac:dyDescent="0.2">
      <c r="T161" s="29"/>
      <c r="U161" s="30"/>
      <c r="V161" s="30"/>
      <c r="W161" s="31"/>
      <c r="X161" s="31"/>
      <c r="AA161" s="32"/>
      <c r="AB161" s="33"/>
      <c r="AC161" s="33"/>
      <c r="AD161" s="33"/>
      <c r="AE161" s="33"/>
      <c r="AF161" s="34"/>
      <c r="AG161" s="35"/>
      <c r="AH161" s="35"/>
      <c r="AI161" s="36"/>
      <c r="AJ161" s="37"/>
      <c r="AK161" s="36"/>
      <c r="AL161" s="36"/>
      <c r="AM161" s="36"/>
    </row>
    <row r="162" spans="3:39" s="27" customFormat="1" ht="15" x14ac:dyDescent="0.2">
      <c r="C162" s="38"/>
      <c r="D162" s="39"/>
      <c r="E162" s="39"/>
      <c r="G162" s="40"/>
      <c r="H162" s="40"/>
      <c r="T162" s="42"/>
      <c r="Z162" s="43"/>
      <c r="AA162" s="44"/>
      <c r="AB162" s="44"/>
      <c r="AC162" s="32"/>
      <c r="AD162" s="32"/>
      <c r="AE162" s="45"/>
      <c r="AF162" s="35"/>
      <c r="AH162" s="42"/>
      <c r="AI162" s="42"/>
      <c r="AJ162" s="30"/>
    </row>
    <row r="163" spans="3:39" s="27" customFormat="1" ht="15" x14ac:dyDescent="0.2">
      <c r="C163" s="38"/>
      <c r="D163" s="39"/>
      <c r="E163" s="39"/>
      <c r="G163" s="40"/>
      <c r="H163" s="40"/>
      <c r="T163" s="42"/>
      <c r="Z163" s="43"/>
      <c r="AA163" s="44"/>
      <c r="AB163" s="44"/>
      <c r="AC163" s="32"/>
      <c r="AD163" s="32"/>
      <c r="AE163" s="45"/>
      <c r="AF163" s="35"/>
      <c r="AH163" s="42"/>
      <c r="AI163" s="42"/>
      <c r="AJ163" s="30"/>
    </row>
    <row r="164" spans="3:39" s="27" customFormat="1" ht="15" x14ac:dyDescent="0.2">
      <c r="C164" s="38"/>
      <c r="D164" s="39"/>
      <c r="E164" s="39"/>
      <c r="G164" s="40"/>
      <c r="H164" s="40"/>
      <c r="T164" s="42"/>
      <c r="Z164" s="43"/>
      <c r="AA164" s="44"/>
      <c r="AB164" s="44"/>
      <c r="AC164" s="32"/>
      <c r="AD164" s="32"/>
      <c r="AE164" s="45"/>
      <c r="AF164" s="35"/>
      <c r="AG164" s="35"/>
      <c r="AH164" s="42"/>
      <c r="AI164" s="42"/>
      <c r="AJ164" s="30"/>
    </row>
    <row r="165" spans="3:39" s="27" customFormat="1" ht="15" x14ac:dyDescent="0.2">
      <c r="C165" s="38"/>
      <c r="D165" s="39"/>
      <c r="E165" s="39"/>
      <c r="G165" s="40"/>
      <c r="H165" s="40"/>
      <c r="T165" s="42"/>
      <c r="Z165" s="43"/>
      <c r="AA165" s="44"/>
      <c r="AB165" s="44"/>
      <c r="AC165" s="32"/>
      <c r="AD165" s="32"/>
      <c r="AE165" s="45"/>
      <c r="AF165" s="35"/>
      <c r="AG165" s="35"/>
      <c r="AH165" s="42"/>
      <c r="AI165" s="42"/>
      <c r="AJ165" s="30"/>
    </row>
    <row r="166" spans="3:39" s="27" customFormat="1" ht="15" x14ac:dyDescent="0.2">
      <c r="C166" s="38"/>
      <c r="D166" s="39"/>
      <c r="E166" s="39"/>
      <c r="G166" s="40"/>
      <c r="H166" s="40"/>
      <c r="T166" s="42"/>
      <c r="Z166" s="43"/>
      <c r="AA166" s="44"/>
      <c r="AB166" s="44"/>
      <c r="AC166" s="32"/>
      <c r="AD166" s="32"/>
      <c r="AE166" s="45"/>
      <c r="AF166" s="35"/>
      <c r="AG166" s="35"/>
      <c r="AH166" s="42"/>
      <c r="AI166" s="42"/>
      <c r="AJ166" s="30"/>
    </row>
    <row r="167" spans="3:39" s="27" customFormat="1" ht="15" x14ac:dyDescent="0.2">
      <c r="C167" s="38"/>
      <c r="D167" s="39"/>
      <c r="E167" s="39"/>
      <c r="G167" s="40"/>
      <c r="H167" s="40"/>
      <c r="T167" s="42"/>
      <c r="Z167" s="43"/>
      <c r="AA167" s="44"/>
      <c r="AB167" s="44"/>
      <c r="AC167" s="32"/>
      <c r="AD167" s="32"/>
      <c r="AE167" s="45"/>
      <c r="AF167" s="35"/>
      <c r="AG167" s="35"/>
      <c r="AH167" s="42"/>
      <c r="AI167" s="42"/>
      <c r="AJ167" s="30"/>
    </row>
    <row r="168" spans="3:39" s="27" customFormat="1" ht="15" x14ac:dyDescent="0.2">
      <c r="C168" s="38"/>
      <c r="D168" s="39"/>
      <c r="E168" s="39"/>
      <c r="G168" s="40"/>
      <c r="H168" s="40"/>
      <c r="T168" s="42"/>
      <c r="Z168" s="43"/>
      <c r="AA168" s="44"/>
      <c r="AB168" s="44"/>
      <c r="AC168" s="32"/>
      <c r="AD168" s="32"/>
      <c r="AE168" s="45"/>
      <c r="AF168" s="35"/>
      <c r="AG168" s="35"/>
      <c r="AH168" s="42"/>
      <c r="AI168" s="42"/>
      <c r="AJ168" s="30"/>
    </row>
    <row r="169" spans="3:39" s="27" customFormat="1" ht="15" x14ac:dyDescent="0.2">
      <c r="C169" s="38"/>
      <c r="D169" s="39"/>
      <c r="E169" s="39"/>
      <c r="G169" s="40"/>
      <c r="H169" s="40"/>
      <c r="T169" s="42"/>
      <c r="Z169" s="43"/>
      <c r="AA169" s="44"/>
      <c r="AB169" s="44"/>
      <c r="AC169" s="32"/>
      <c r="AD169" s="32"/>
      <c r="AE169" s="45"/>
      <c r="AF169" s="35"/>
      <c r="AG169" s="35"/>
      <c r="AH169" s="42"/>
      <c r="AI169" s="42"/>
      <c r="AJ169" s="30"/>
    </row>
    <row r="170" spans="3:39" s="27" customFormat="1" ht="15" x14ac:dyDescent="0.2">
      <c r="C170" s="38"/>
      <c r="D170" s="39"/>
      <c r="E170" s="39"/>
      <c r="G170" s="40"/>
      <c r="H170" s="40"/>
      <c r="T170" s="42"/>
      <c r="Z170" s="43"/>
      <c r="AA170" s="44"/>
      <c r="AB170" s="44"/>
      <c r="AC170" s="32"/>
      <c r="AD170" s="32"/>
      <c r="AE170" s="45"/>
      <c r="AF170" s="35"/>
      <c r="AG170" s="35"/>
      <c r="AH170" s="42"/>
      <c r="AI170" s="42"/>
      <c r="AJ170" s="30"/>
    </row>
    <row r="171" spans="3:39" s="27" customFormat="1" ht="15" x14ac:dyDescent="0.2">
      <c r="C171" s="38"/>
      <c r="D171" s="39"/>
      <c r="E171" s="39"/>
      <c r="G171" s="40"/>
      <c r="H171" s="40"/>
      <c r="T171" s="42"/>
      <c r="Z171" s="43"/>
      <c r="AA171" s="44"/>
      <c r="AB171" s="44"/>
      <c r="AC171" s="32"/>
      <c r="AD171" s="32"/>
      <c r="AE171" s="45"/>
      <c r="AF171" s="35"/>
      <c r="AG171" s="35"/>
      <c r="AH171" s="42"/>
      <c r="AI171" s="42"/>
      <c r="AJ171" s="30"/>
    </row>
    <row r="172" spans="3:39" s="27" customFormat="1" ht="15" x14ac:dyDescent="0.2">
      <c r="C172" s="38"/>
      <c r="D172" s="39"/>
      <c r="E172" s="39"/>
      <c r="G172" s="40"/>
      <c r="H172" s="40"/>
      <c r="T172" s="42"/>
      <c r="Z172" s="43"/>
      <c r="AA172" s="44"/>
      <c r="AB172" s="44"/>
      <c r="AC172" s="32"/>
      <c r="AD172" s="32"/>
      <c r="AE172" s="45"/>
      <c r="AF172" s="35"/>
      <c r="AG172" s="35"/>
      <c r="AH172" s="42"/>
      <c r="AI172" s="42"/>
      <c r="AJ172" s="30"/>
    </row>
    <row r="173" spans="3:39" s="27" customFormat="1" ht="15" x14ac:dyDescent="0.2">
      <c r="C173" s="38"/>
      <c r="D173" s="39"/>
      <c r="E173" s="39"/>
      <c r="G173" s="40"/>
      <c r="H173" s="40"/>
      <c r="T173" s="42"/>
      <c r="Z173" s="43"/>
      <c r="AA173" s="44"/>
      <c r="AB173" s="44"/>
      <c r="AC173" s="32"/>
      <c r="AD173" s="32"/>
      <c r="AE173" s="45"/>
      <c r="AF173" s="35"/>
      <c r="AG173" s="35"/>
      <c r="AH173" s="42"/>
      <c r="AI173" s="42"/>
      <c r="AJ173" s="30"/>
    </row>
    <row r="174" spans="3:39" s="27" customFormat="1" ht="15" x14ac:dyDescent="0.2">
      <c r="C174" s="38"/>
      <c r="D174" s="39"/>
      <c r="E174" s="39"/>
      <c r="G174" s="40"/>
      <c r="H174" s="40"/>
      <c r="T174" s="42"/>
      <c r="Z174" s="43"/>
      <c r="AA174" s="44"/>
      <c r="AB174" s="44"/>
      <c r="AC174" s="32"/>
      <c r="AD174" s="32"/>
      <c r="AE174" s="45"/>
      <c r="AF174" s="35"/>
      <c r="AG174" s="35"/>
      <c r="AH174" s="42"/>
      <c r="AI174" s="42"/>
      <c r="AJ174" s="30"/>
    </row>
    <row r="175" spans="3:39" s="27" customFormat="1" ht="15" x14ac:dyDescent="0.2">
      <c r="C175" s="38"/>
      <c r="D175" s="39"/>
      <c r="E175" s="39"/>
      <c r="G175" s="40"/>
      <c r="H175" s="40"/>
      <c r="T175" s="42"/>
      <c r="Z175" s="43"/>
      <c r="AA175" s="44"/>
      <c r="AB175" s="44"/>
      <c r="AC175" s="32"/>
      <c r="AD175" s="32"/>
      <c r="AE175" s="45"/>
      <c r="AF175" s="35"/>
      <c r="AG175" s="35"/>
      <c r="AH175" s="42"/>
      <c r="AI175" s="42"/>
      <c r="AJ175" s="30"/>
    </row>
    <row r="176" spans="3:39" s="27" customFormat="1" ht="15" x14ac:dyDescent="0.2">
      <c r="C176" s="38"/>
      <c r="D176" s="39"/>
      <c r="E176" s="39"/>
      <c r="G176" s="40"/>
      <c r="H176" s="40"/>
      <c r="T176" s="42"/>
      <c r="Z176" s="43"/>
      <c r="AA176" s="44"/>
      <c r="AB176" s="44"/>
      <c r="AC176" s="32"/>
      <c r="AD176" s="32"/>
      <c r="AE176" s="45"/>
      <c r="AF176" s="35"/>
      <c r="AG176" s="35"/>
      <c r="AH176" s="42"/>
      <c r="AI176" s="42"/>
      <c r="AJ176" s="30"/>
    </row>
    <row r="177" spans="3:36" s="27" customFormat="1" ht="15" x14ac:dyDescent="0.2">
      <c r="C177" s="38"/>
      <c r="D177" s="39"/>
      <c r="E177" s="39"/>
      <c r="G177" s="40"/>
      <c r="H177" s="40"/>
      <c r="T177" s="42"/>
      <c r="Z177" s="43"/>
      <c r="AA177" s="44"/>
      <c r="AB177" s="44"/>
      <c r="AC177" s="32"/>
      <c r="AD177" s="32"/>
      <c r="AE177" s="45"/>
      <c r="AF177" s="35"/>
      <c r="AG177" s="35"/>
      <c r="AH177" s="42"/>
      <c r="AI177" s="42"/>
      <c r="AJ177" s="30"/>
    </row>
    <row r="178" spans="3:36" s="27" customFormat="1" ht="15" x14ac:dyDescent="0.2">
      <c r="C178" s="38"/>
      <c r="D178" s="39"/>
      <c r="E178" s="39"/>
      <c r="G178" s="40"/>
      <c r="H178" s="40"/>
      <c r="T178" s="42"/>
      <c r="Z178" s="43"/>
      <c r="AA178" s="44"/>
      <c r="AB178" s="44"/>
      <c r="AC178" s="32"/>
      <c r="AD178" s="32"/>
      <c r="AE178" s="45"/>
      <c r="AF178" s="35"/>
      <c r="AG178" s="35"/>
      <c r="AH178" s="42"/>
      <c r="AI178" s="42"/>
      <c r="AJ178" s="30"/>
    </row>
    <row r="179" spans="3:36" s="27" customFormat="1" ht="15" x14ac:dyDescent="0.2">
      <c r="C179" s="38"/>
      <c r="D179" s="39"/>
      <c r="E179" s="39"/>
      <c r="G179" s="40"/>
      <c r="H179" s="40"/>
      <c r="T179" s="42"/>
      <c r="Z179" s="43"/>
      <c r="AA179" s="44"/>
      <c r="AB179" s="44"/>
      <c r="AC179" s="32"/>
      <c r="AD179" s="32"/>
      <c r="AE179" s="45"/>
      <c r="AF179" s="35"/>
      <c r="AG179" s="35"/>
      <c r="AH179" s="42"/>
      <c r="AI179" s="42"/>
      <c r="AJ179" s="30"/>
    </row>
    <row r="180" spans="3:36" s="27" customFormat="1" ht="15" x14ac:dyDescent="0.2">
      <c r="C180" s="38"/>
      <c r="D180" s="39"/>
      <c r="E180" s="39"/>
      <c r="G180" s="40"/>
      <c r="H180" s="40"/>
      <c r="T180" s="42"/>
      <c r="Z180" s="43"/>
      <c r="AA180" s="44"/>
      <c r="AB180" s="44"/>
      <c r="AC180" s="32"/>
      <c r="AD180" s="32"/>
      <c r="AE180" s="45"/>
      <c r="AF180" s="35"/>
      <c r="AG180" s="35"/>
      <c r="AH180" s="42"/>
      <c r="AI180" s="42"/>
      <c r="AJ180" s="30"/>
    </row>
    <row r="181" spans="3:36" s="27" customFormat="1" ht="15" x14ac:dyDescent="0.2">
      <c r="C181" s="38"/>
      <c r="D181" s="39"/>
      <c r="E181" s="39"/>
      <c r="G181" s="40"/>
      <c r="H181" s="40"/>
      <c r="T181" s="42"/>
      <c r="Z181" s="43"/>
      <c r="AA181" s="44"/>
      <c r="AB181" s="44"/>
      <c r="AC181" s="32"/>
      <c r="AD181" s="32"/>
      <c r="AE181" s="45"/>
      <c r="AF181" s="35"/>
      <c r="AG181" s="35"/>
      <c r="AH181" s="42"/>
      <c r="AI181" s="42"/>
      <c r="AJ181" s="30"/>
    </row>
    <row r="182" spans="3:36" s="27" customFormat="1" ht="15" x14ac:dyDescent="0.2">
      <c r="C182" s="45"/>
      <c r="D182" s="40"/>
      <c r="E182" s="40"/>
      <c r="G182" s="40"/>
      <c r="H182" s="40"/>
      <c r="T182" s="42"/>
      <c r="Z182" s="43"/>
      <c r="AA182" s="44"/>
      <c r="AB182" s="44"/>
      <c r="AC182" s="32"/>
      <c r="AD182" s="32"/>
      <c r="AE182" s="45"/>
      <c r="AF182" s="35"/>
      <c r="AG182" s="35"/>
      <c r="AH182" s="42"/>
      <c r="AI182" s="42"/>
      <c r="AJ182" s="30"/>
    </row>
    <row r="183" spans="3:36" s="27" customFormat="1" ht="15" x14ac:dyDescent="0.2">
      <c r="C183" s="45"/>
      <c r="D183" s="40"/>
      <c r="E183" s="40"/>
      <c r="G183" s="40"/>
      <c r="H183" s="40"/>
      <c r="T183" s="42"/>
      <c r="Z183" s="43"/>
      <c r="AA183" s="44"/>
      <c r="AB183" s="44"/>
      <c r="AC183" s="32"/>
      <c r="AD183" s="32"/>
      <c r="AE183" s="45"/>
      <c r="AF183" s="35"/>
      <c r="AG183" s="35"/>
      <c r="AH183" s="42"/>
      <c r="AI183" s="42"/>
      <c r="AJ183" s="30"/>
    </row>
    <row r="184" spans="3:36" s="27" customFormat="1" ht="15" x14ac:dyDescent="0.2">
      <c r="C184" s="45"/>
      <c r="D184" s="40"/>
      <c r="E184" s="40"/>
      <c r="G184" s="40"/>
      <c r="H184" s="40"/>
      <c r="T184" s="42"/>
      <c r="Z184" s="43"/>
      <c r="AA184" s="44"/>
      <c r="AB184" s="44"/>
      <c r="AC184" s="32"/>
      <c r="AD184" s="32"/>
      <c r="AE184" s="45"/>
      <c r="AF184" s="35"/>
      <c r="AG184" s="35"/>
      <c r="AH184" s="42"/>
      <c r="AI184" s="42"/>
      <c r="AJ184" s="30"/>
    </row>
    <row r="185" spans="3:36" s="27" customFormat="1" ht="15" x14ac:dyDescent="0.2">
      <c r="C185" s="45"/>
      <c r="D185" s="40"/>
      <c r="E185" s="40"/>
      <c r="G185" s="40"/>
      <c r="H185" s="40"/>
      <c r="T185" s="42"/>
      <c r="Z185" s="43"/>
      <c r="AA185" s="44"/>
      <c r="AB185" s="44"/>
      <c r="AC185" s="32"/>
      <c r="AD185" s="32"/>
      <c r="AE185" s="45"/>
      <c r="AF185" s="35"/>
      <c r="AG185" s="35"/>
      <c r="AH185" s="42"/>
      <c r="AI185" s="42"/>
      <c r="AJ185" s="30"/>
    </row>
    <row r="186" spans="3:36" s="27" customFormat="1" ht="15" x14ac:dyDescent="0.2">
      <c r="C186" s="45"/>
      <c r="D186" s="40"/>
      <c r="E186" s="40"/>
      <c r="G186" s="40"/>
      <c r="H186" s="40"/>
      <c r="T186" s="42"/>
      <c r="Z186" s="43"/>
      <c r="AA186" s="44"/>
      <c r="AB186" s="44"/>
      <c r="AC186" s="32"/>
      <c r="AD186" s="32"/>
      <c r="AE186" s="45"/>
      <c r="AF186" s="35"/>
      <c r="AG186" s="35"/>
      <c r="AH186" s="42"/>
      <c r="AI186" s="42"/>
      <c r="AJ186" s="30"/>
    </row>
    <row r="187" spans="3:36" s="27" customFormat="1" ht="15" x14ac:dyDescent="0.2">
      <c r="C187" s="45"/>
      <c r="D187" s="40"/>
      <c r="E187" s="40"/>
      <c r="G187" s="40"/>
      <c r="H187" s="40"/>
      <c r="T187" s="42"/>
      <c r="Z187" s="43"/>
      <c r="AA187" s="44"/>
      <c r="AB187" s="44"/>
      <c r="AC187" s="32"/>
      <c r="AD187" s="32"/>
      <c r="AE187" s="45"/>
      <c r="AF187" s="35"/>
      <c r="AG187" s="35"/>
      <c r="AH187" s="42"/>
      <c r="AI187" s="42"/>
      <c r="AJ187" s="30"/>
    </row>
    <row r="188" spans="3:36" s="27" customFormat="1" ht="15" x14ac:dyDescent="0.2">
      <c r="C188" s="45"/>
      <c r="D188" s="40"/>
      <c r="E188" s="40"/>
      <c r="G188" s="40"/>
      <c r="H188" s="40"/>
      <c r="T188" s="42"/>
      <c r="Z188" s="43"/>
      <c r="AA188" s="44"/>
      <c r="AB188" s="44"/>
      <c r="AC188" s="32"/>
      <c r="AD188" s="32"/>
      <c r="AE188" s="45"/>
      <c r="AF188" s="35"/>
      <c r="AG188" s="35"/>
      <c r="AH188" s="42"/>
      <c r="AI188" s="42"/>
      <c r="AJ188" s="30"/>
    </row>
    <row r="189" spans="3:36" s="27" customFormat="1" ht="15" x14ac:dyDescent="0.2">
      <c r="C189" s="45"/>
      <c r="D189" s="40"/>
      <c r="E189" s="40"/>
      <c r="G189" s="40"/>
      <c r="H189" s="40"/>
      <c r="T189" s="42"/>
      <c r="Z189" s="43"/>
      <c r="AA189" s="44"/>
      <c r="AB189" s="44"/>
      <c r="AC189" s="32"/>
      <c r="AD189" s="32"/>
      <c r="AE189" s="45"/>
      <c r="AF189" s="35"/>
      <c r="AG189" s="35"/>
      <c r="AH189" s="42"/>
      <c r="AI189" s="42"/>
      <c r="AJ189" s="30"/>
    </row>
    <row r="190" spans="3:36" s="27" customFormat="1" ht="15" x14ac:dyDescent="0.2">
      <c r="C190" s="45"/>
      <c r="D190" s="40"/>
      <c r="E190" s="40"/>
      <c r="G190" s="40"/>
      <c r="H190" s="40"/>
      <c r="T190" s="42"/>
      <c r="Z190" s="43"/>
      <c r="AA190" s="44"/>
      <c r="AB190" s="44"/>
      <c r="AC190" s="32"/>
      <c r="AD190" s="32"/>
      <c r="AE190" s="45"/>
      <c r="AF190" s="35"/>
      <c r="AG190" s="35"/>
      <c r="AH190" s="42"/>
      <c r="AI190" s="42"/>
      <c r="AJ190" s="30"/>
    </row>
    <row r="191" spans="3:36" s="27" customFormat="1" ht="15" x14ac:dyDescent="0.2">
      <c r="C191" s="45"/>
      <c r="D191" s="40"/>
      <c r="E191" s="40"/>
      <c r="G191" s="40"/>
      <c r="H191" s="40"/>
      <c r="T191" s="42"/>
      <c r="Z191" s="43"/>
      <c r="AA191" s="44"/>
      <c r="AB191" s="44"/>
      <c r="AC191" s="32"/>
      <c r="AD191" s="32"/>
      <c r="AE191" s="45"/>
      <c r="AF191" s="35"/>
      <c r="AG191" s="35"/>
      <c r="AH191" s="42"/>
      <c r="AI191" s="42"/>
      <c r="AJ191" s="30"/>
    </row>
    <row r="192" spans="3:36" s="27" customFormat="1" ht="15" x14ac:dyDescent="0.2">
      <c r="C192" s="45"/>
      <c r="D192" s="40"/>
      <c r="E192" s="40"/>
      <c r="G192" s="40"/>
      <c r="H192" s="40"/>
      <c r="T192" s="42"/>
      <c r="Z192" s="43"/>
      <c r="AA192" s="44"/>
      <c r="AB192" s="44"/>
      <c r="AC192" s="32"/>
      <c r="AD192" s="32"/>
      <c r="AE192" s="45"/>
      <c r="AF192" s="35"/>
      <c r="AG192" s="35"/>
      <c r="AH192" s="42"/>
      <c r="AI192" s="42"/>
      <c r="AJ192" s="30"/>
    </row>
    <row r="193" spans="3:36" s="27" customFormat="1" ht="15" x14ac:dyDescent="0.2">
      <c r="C193" s="45"/>
      <c r="D193" s="40"/>
      <c r="E193" s="40"/>
      <c r="G193" s="40"/>
      <c r="H193" s="40"/>
      <c r="T193" s="42"/>
      <c r="Z193" s="43"/>
      <c r="AA193" s="44"/>
      <c r="AB193" s="44"/>
      <c r="AC193" s="32"/>
      <c r="AD193" s="32"/>
      <c r="AE193" s="45"/>
      <c r="AF193" s="35"/>
      <c r="AG193" s="35"/>
      <c r="AH193" s="42"/>
      <c r="AI193" s="42"/>
      <c r="AJ193" s="30"/>
    </row>
    <row r="194" spans="3:36" s="27" customFormat="1" ht="15" x14ac:dyDescent="0.2">
      <c r="C194" s="45"/>
      <c r="D194" s="40"/>
      <c r="E194" s="40"/>
      <c r="G194" s="40"/>
      <c r="H194" s="40"/>
      <c r="T194" s="42"/>
      <c r="Z194" s="43"/>
      <c r="AA194" s="44"/>
      <c r="AB194" s="44"/>
      <c r="AC194" s="32"/>
      <c r="AD194" s="32"/>
      <c r="AE194" s="45"/>
      <c r="AF194" s="35"/>
      <c r="AG194" s="35"/>
      <c r="AH194" s="42"/>
      <c r="AI194" s="42"/>
      <c r="AJ194" s="30"/>
    </row>
    <row r="195" spans="3:36" s="27" customFormat="1" ht="15" x14ac:dyDescent="0.2">
      <c r="C195" s="45"/>
      <c r="D195" s="40"/>
      <c r="E195" s="40"/>
      <c r="G195" s="40"/>
      <c r="H195" s="40"/>
      <c r="T195" s="42"/>
      <c r="Z195" s="43"/>
      <c r="AA195" s="44"/>
      <c r="AB195" s="44"/>
      <c r="AC195" s="32"/>
      <c r="AD195" s="32"/>
      <c r="AE195" s="45"/>
      <c r="AF195" s="35"/>
      <c r="AG195" s="35"/>
      <c r="AH195" s="42"/>
      <c r="AI195" s="42"/>
      <c r="AJ195" s="30"/>
    </row>
    <row r="196" spans="3:36" s="27" customFormat="1" ht="15" x14ac:dyDescent="0.2">
      <c r="C196" s="45"/>
      <c r="D196" s="40"/>
      <c r="E196" s="40"/>
      <c r="G196" s="40"/>
      <c r="H196" s="40"/>
      <c r="T196" s="42"/>
      <c r="Z196" s="43"/>
      <c r="AA196" s="44"/>
      <c r="AB196" s="44"/>
      <c r="AC196" s="32"/>
      <c r="AD196" s="32"/>
      <c r="AE196" s="45"/>
      <c r="AF196" s="35"/>
      <c r="AG196" s="35"/>
      <c r="AH196" s="42"/>
      <c r="AI196" s="42"/>
      <c r="AJ196" s="30"/>
    </row>
    <row r="197" spans="3:36" s="27" customFormat="1" ht="15" x14ac:dyDescent="0.2">
      <c r="C197" s="45"/>
      <c r="D197" s="40"/>
      <c r="E197" s="40"/>
      <c r="G197" s="40"/>
      <c r="H197" s="40"/>
      <c r="T197" s="42"/>
      <c r="Z197" s="43"/>
      <c r="AA197" s="44"/>
      <c r="AB197" s="44"/>
      <c r="AC197" s="32"/>
      <c r="AD197" s="32"/>
      <c r="AE197" s="45"/>
      <c r="AF197" s="35"/>
      <c r="AG197" s="35"/>
      <c r="AH197" s="42"/>
      <c r="AI197" s="42"/>
      <c r="AJ197" s="30"/>
    </row>
    <row r="198" spans="3:36" s="27" customFormat="1" ht="15" x14ac:dyDescent="0.2">
      <c r="C198" s="45"/>
      <c r="D198" s="40"/>
      <c r="E198" s="40"/>
      <c r="G198" s="40"/>
      <c r="H198" s="40"/>
      <c r="T198" s="42"/>
      <c r="Z198" s="43"/>
      <c r="AA198" s="44"/>
      <c r="AB198" s="44"/>
      <c r="AC198" s="32"/>
      <c r="AD198" s="32"/>
      <c r="AE198" s="45"/>
      <c r="AF198" s="35"/>
      <c r="AG198" s="35"/>
      <c r="AH198" s="42"/>
      <c r="AI198" s="42"/>
      <c r="AJ198" s="30"/>
    </row>
    <row r="199" spans="3:36" s="27" customFormat="1" ht="15" x14ac:dyDescent="0.2">
      <c r="C199" s="45"/>
      <c r="D199" s="40"/>
      <c r="E199" s="40"/>
      <c r="G199" s="40"/>
      <c r="H199" s="40"/>
      <c r="T199" s="42"/>
      <c r="Z199" s="43"/>
      <c r="AA199" s="44"/>
      <c r="AB199" s="44"/>
      <c r="AC199" s="32"/>
      <c r="AD199" s="32"/>
      <c r="AE199" s="45"/>
      <c r="AF199" s="35"/>
      <c r="AG199" s="35"/>
      <c r="AH199" s="42"/>
      <c r="AI199" s="42"/>
      <c r="AJ199" s="30"/>
    </row>
    <row r="200" spans="3:36" s="27" customFormat="1" ht="15" x14ac:dyDescent="0.2">
      <c r="C200" s="45"/>
      <c r="D200" s="40"/>
      <c r="E200" s="40"/>
      <c r="G200" s="40"/>
      <c r="H200" s="40"/>
      <c r="T200" s="42"/>
      <c r="Z200" s="43"/>
      <c r="AA200" s="44"/>
      <c r="AB200" s="44"/>
      <c r="AC200" s="32"/>
      <c r="AD200" s="32"/>
      <c r="AE200" s="45"/>
      <c r="AF200" s="35"/>
      <c r="AG200" s="35"/>
      <c r="AH200" s="42"/>
      <c r="AI200" s="42"/>
      <c r="AJ200" s="30"/>
    </row>
    <row r="201" spans="3:36" s="27" customFormat="1" ht="15" x14ac:dyDescent="0.2">
      <c r="C201" s="45"/>
      <c r="D201" s="40"/>
      <c r="E201" s="40"/>
      <c r="G201" s="40"/>
      <c r="H201" s="40"/>
      <c r="T201" s="42"/>
      <c r="Z201" s="43"/>
      <c r="AA201" s="44"/>
      <c r="AB201" s="44"/>
      <c r="AC201" s="32"/>
      <c r="AD201" s="32"/>
      <c r="AE201" s="45"/>
      <c r="AF201" s="35"/>
      <c r="AG201" s="35"/>
      <c r="AH201" s="42"/>
      <c r="AI201" s="42"/>
      <c r="AJ201" s="30"/>
    </row>
    <row r="202" spans="3:36" s="27" customFormat="1" ht="15" x14ac:dyDescent="0.2">
      <c r="C202" s="46"/>
      <c r="D202" s="40"/>
      <c r="E202" s="40"/>
      <c r="G202" s="40"/>
      <c r="H202" s="40"/>
      <c r="T202" s="42"/>
      <c r="Z202" s="43"/>
      <c r="AA202" s="44"/>
      <c r="AB202" s="44"/>
      <c r="AC202" s="32"/>
      <c r="AD202" s="32"/>
      <c r="AE202" s="45"/>
      <c r="AF202" s="35"/>
      <c r="AG202" s="35"/>
      <c r="AH202" s="42"/>
      <c r="AI202" s="42"/>
      <c r="AJ202" s="30"/>
    </row>
    <row r="203" spans="3:36" s="27" customFormat="1" ht="15" x14ac:dyDescent="0.2">
      <c r="C203" s="46"/>
      <c r="D203" s="40"/>
      <c r="E203" s="40"/>
      <c r="G203" s="40"/>
      <c r="H203" s="40"/>
      <c r="T203" s="42"/>
      <c r="Z203" s="43"/>
      <c r="AA203" s="44"/>
      <c r="AB203" s="44"/>
      <c r="AC203" s="32"/>
      <c r="AD203" s="32"/>
      <c r="AE203" s="45"/>
      <c r="AF203" s="35"/>
      <c r="AG203" s="35"/>
      <c r="AH203" s="42"/>
      <c r="AI203" s="42"/>
      <c r="AJ203" s="30"/>
    </row>
    <row r="204" spans="3:36" s="27" customFormat="1" ht="15" x14ac:dyDescent="0.2">
      <c r="C204" s="46"/>
      <c r="D204" s="40"/>
      <c r="E204" s="40"/>
      <c r="G204" s="40"/>
      <c r="H204" s="40"/>
      <c r="T204" s="42"/>
      <c r="Z204" s="43"/>
      <c r="AA204" s="44"/>
      <c r="AB204" s="44"/>
      <c r="AC204" s="32"/>
      <c r="AD204" s="32"/>
      <c r="AE204" s="45"/>
      <c r="AF204" s="35"/>
      <c r="AG204" s="35"/>
      <c r="AH204" s="42"/>
      <c r="AI204" s="42"/>
      <c r="AJ204" s="30"/>
    </row>
    <row r="205" spans="3:36" s="27" customFormat="1" ht="15" x14ac:dyDescent="0.2">
      <c r="C205" s="46"/>
      <c r="D205" s="40"/>
      <c r="E205" s="40"/>
      <c r="G205" s="40"/>
      <c r="H205" s="40"/>
      <c r="T205" s="42"/>
      <c r="Z205" s="43"/>
      <c r="AA205" s="44"/>
      <c r="AB205" s="44"/>
      <c r="AC205" s="32"/>
      <c r="AD205" s="32"/>
      <c r="AE205" s="45"/>
      <c r="AF205" s="35"/>
      <c r="AG205" s="35"/>
      <c r="AH205" s="42"/>
      <c r="AI205" s="42"/>
      <c r="AJ205" s="30"/>
    </row>
    <row r="206" spans="3:36" s="27" customFormat="1" ht="15" x14ac:dyDescent="0.2">
      <c r="C206" s="46"/>
      <c r="D206" s="40"/>
      <c r="E206" s="40"/>
      <c r="G206" s="40"/>
      <c r="H206" s="40"/>
      <c r="T206" s="42"/>
      <c r="Z206" s="43"/>
      <c r="AA206" s="44"/>
      <c r="AB206" s="44"/>
      <c r="AC206" s="32"/>
      <c r="AD206" s="32"/>
      <c r="AE206" s="45"/>
      <c r="AF206" s="35"/>
      <c r="AG206" s="35"/>
      <c r="AH206" s="42"/>
      <c r="AI206" s="42"/>
      <c r="AJ206" s="30"/>
    </row>
    <row r="207" spans="3:36" s="27" customFormat="1" ht="15" x14ac:dyDescent="0.2">
      <c r="C207" s="46"/>
      <c r="D207" s="40"/>
      <c r="E207" s="40"/>
      <c r="G207" s="40"/>
      <c r="H207" s="40"/>
      <c r="T207" s="42"/>
      <c r="Z207" s="43"/>
      <c r="AA207" s="44"/>
      <c r="AB207" s="44"/>
      <c r="AC207" s="32"/>
      <c r="AD207" s="32"/>
      <c r="AE207" s="45"/>
      <c r="AF207" s="35"/>
      <c r="AG207" s="35"/>
      <c r="AH207" s="42"/>
      <c r="AI207" s="42"/>
      <c r="AJ207" s="30"/>
    </row>
    <row r="208" spans="3:36" s="27" customFormat="1" ht="15" x14ac:dyDescent="0.2">
      <c r="C208" s="45"/>
      <c r="D208" s="40"/>
      <c r="E208" s="40"/>
      <c r="G208" s="40"/>
      <c r="H208" s="40"/>
      <c r="T208" s="42"/>
      <c r="Z208" s="43"/>
      <c r="AA208" s="44"/>
      <c r="AB208" s="44"/>
      <c r="AC208" s="32"/>
      <c r="AD208" s="32"/>
      <c r="AE208" s="45"/>
      <c r="AF208" s="35"/>
      <c r="AG208" s="35"/>
      <c r="AH208" s="42"/>
      <c r="AI208" s="42"/>
      <c r="AJ208" s="30"/>
    </row>
    <row r="209" spans="3:38" s="27" customFormat="1" ht="15" x14ac:dyDescent="0.2">
      <c r="C209" s="45"/>
      <c r="D209" s="40"/>
      <c r="E209" s="40"/>
      <c r="G209" s="40"/>
      <c r="H209" s="40"/>
      <c r="T209" s="42"/>
      <c r="Z209" s="43"/>
      <c r="AA209" s="44"/>
      <c r="AB209" s="44"/>
      <c r="AC209" s="32"/>
      <c r="AD209" s="32"/>
      <c r="AE209" s="45"/>
      <c r="AF209" s="35"/>
      <c r="AG209" s="35"/>
      <c r="AH209" s="42"/>
      <c r="AI209" s="42"/>
      <c r="AJ209" s="30"/>
    </row>
    <row r="210" spans="3:38" s="27" customFormat="1" ht="15" x14ac:dyDescent="0.2">
      <c r="C210" s="45"/>
      <c r="D210" s="40"/>
      <c r="E210" s="40"/>
      <c r="G210" s="40"/>
      <c r="H210" s="40"/>
      <c r="T210" s="42"/>
      <c r="Z210" s="43"/>
      <c r="AA210" s="44"/>
      <c r="AB210" s="44"/>
      <c r="AC210" s="32"/>
      <c r="AD210" s="32"/>
      <c r="AE210" s="45"/>
      <c r="AF210" s="35"/>
      <c r="AG210" s="35"/>
      <c r="AH210" s="42"/>
      <c r="AI210" s="42"/>
      <c r="AJ210" s="30"/>
    </row>
    <row r="211" spans="3:38" s="27" customFormat="1" ht="15" x14ac:dyDescent="0.2">
      <c r="C211" s="45"/>
      <c r="D211" s="40"/>
      <c r="E211" s="40"/>
      <c r="G211" s="40"/>
      <c r="H211" s="40"/>
      <c r="T211" s="42"/>
      <c r="Z211" s="43"/>
      <c r="AA211" s="44"/>
      <c r="AB211" s="44"/>
      <c r="AC211" s="32"/>
      <c r="AD211" s="32"/>
      <c r="AE211" s="45"/>
      <c r="AF211" s="35"/>
      <c r="AG211" s="35"/>
      <c r="AH211" s="42"/>
      <c r="AI211" s="42"/>
      <c r="AJ211" s="30"/>
    </row>
    <row r="212" spans="3:38" s="27" customFormat="1" ht="15" x14ac:dyDescent="0.2">
      <c r="C212" s="45"/>
      <c r="D212" s="40"/>
      <c r="E212" s="40"/>
      <c r="G212" s="40"/>
      <c r="H212" s="40"/>
      <c r="T212" s="42"/>
      <c r="Z212" s="43"/>
      <c r="AA212" s="44"/>
      <c r="AB212" s="44"/>
      <c r="AC212" s="32"/>
      <c r="AD212" s="32"/>
      <c r="AE212" s="45"/>
      <c r="AF212" s="35"/>
      <c r="AG212" s="35"/>
      <c r="AH212" s="42"/>
      <c r="AI212" s="42"/>
      <c r="AJ212" s="30"/>
    </row>
    <row r="213" spans="3:38" s="27" customFormat="1" ht="15" x14ac:dyDescent="0.2">
      <c r="C213" s="45"/>
      <c r="D213" s="40"/>
      <c r="E213" s="40"/>
      <c r="G213" s="40"/>
      <c r="H213" s="40"/>
      <c r="T213" s="42"/>
      <c r="Z213" s="43"/>
      <c r="AA213" s="44"/>
      <c r="AB213" s="44"/>
      <c r="AC213" s="32"/>
      <c r="AD213" s="32"/>
      <c r="AE213" s="45"/>
      <c r="AF213" s="35"/>
      <c r="AG213" s="35"/>
      <c r="AH213" s="42"/>
      <c r="AI213" s="42"/>
      <c r="AJ213" s="47"/>
    </row>
    <row r="214" spans="3:38" s="27" customFormat="1" ht="15" x14ac:dyDescent="0.2">
      <c r="C214" s="45"/>
      <c r="D214" s="40"/>
      <c r="E214" s="40"/>
      <c r="G214" s="40"/>
      <c r="H214" s="40"/>
      <c r="T214" s="42"/>
      <c r="Z214" s="43"/>
      <c r="AA214" s="44"/>
      <c r="AB214" s="44"/>
      <c r="AC214" s="32"/>
      <c r="AD214" s="32"/>
      <c r="AE214" s="45"/>
      <c r="AF214" s="35"/>
      <c r="AG214" s="35"/>
      <c r="AH214" s="42"/>
      <c r="AI214" s="42"/>
      <c r="AJ214" s="47"/>
      <c r="AK214" s="47"/>
      <c r="AL214" s="47"/>
    </row>
    <row r="215" spans="3:38" s="27" customFormat="1" ht="15" x14ac:dyDescent="0.2">
      <c r="C215" s="45"/>
      <c r="D215" s="40"/>
      <c r="E215" s="40"/>
      <c r="G215" s="40"/>
      <c r="H215" s="40"/>
      <c r="T215" s="42"/>
      <c r="Z215" s="43"/>
      <c r="AA215" s="44"/>
      <c r="AB215" s="44"/>
      <c r="AC215" s="32"/>
      <c r="AD215" s="32"/>
      <c r="AE215" s="45"/>
      <c r="AF215" s="35"/>
      <c r="AG215" s="35"/>
      <c r="AH215" s="42"/>
      <c r="AI215" s="42"/>
      <c r="AJ215" s="47"/>
      <c r="AK215" s="47"/>
      <c r="AL215" s="47"/>
    </row>
    <row r="216" spans="3:38" s="27" customFormat="1" ht="15" x14ac:dyDescent="0.2">
      <c r="C216" s="45"/>
      <c r="D216" s="40"/>
      <c r="E216" s="40"/>
      <c r="G216" s="40"/>
      <c r="H216" s="40"/>
      <c r="T216" s="42"/>
      <c r="Z216" s="43"/>
      <c r="AA216" s="44"/>
      <c r="AB216" s="44"/>
      <c r="AC216" s="32"/>
      <c r="AD216" s="32"/>
      <c r="AE216" s="45"/>
      <c r="AF216" s="35"/>
      <c r="AG216" s="35"/>
      <c r="AH216" s="42"/>
      <c r="AI216" s="42"/>
      <c r="AJ216" s="47"/>
      <c r="AK216" s="47"/>
      <c r="AL216" s="47"/>
    </row>
    <row r="217" spans="3:38" s="27" customFormat="1" ht="15" x14ac:dyDescent="0.2">
      <c r="C217" s="45"/>
      <c r="D217" s="40"/>
      <c r="E217" s="40"/>
      <c r="G217" s="40"/>
      <c r="H217" s="40"/>
      <c r="T217" s="42"/>
      <c r="Z217" s="43"/>
      <c r="AA217" s="44"/>
      <c r="AB217" s="44"/>
      <c r="AC217" s="32"/>
      <c r="AD217" s="32"/>
      <c r="AE217" s="45"/>
      <c r="AF217" s="35"/>
      <c r="AG217" s="35"/>
      <c r="AH217" s="42"/>
      <c r="AI217" s="42"/>
      <c r="AJ217" s="47"/>
      <c r="AK217" s="47"/>
      <c r="AL217" s="47"/>
    </row>
    <row r="218" spans="3:38" s="27" customFormat="1" ht="15" x14ac:dyDescent="0.2">
      <c r="C218" s="45"/>
      <c r="D218" s="40"/>
      <c r="E218" s="40"/>
      <c r="G218" s="40"/>
      <c r="H218" s="40"/>
      <c r="T218" s="42"/>
      <c r="Z218" s="43"/>
      <c r="AA218" s="44"/>
      <c r="AB218" s="44"/>
      <c r="AC218" s="32"/>
      <c r="AD218" s="32"/>
      <c r="AE218" s="45"/>
      <c r="AF218" s="35"/>
      <c r="AG218" s="35"/>
      <c r="AH218" s="42"/>
      <c r="AI218" s="42"/>
      <c r="AJ218" s="47"/>
      <c r="AK218" s="47"/>
      <c r="AL218" s="47"/>
    </row>
    <row r="219" spans="3:38" s="27" customFormat="1" ht="15" x14ac:dyDescent="0.2">
      <c r="C219" s="45"/>
      <c r="D219" s="40"/>
      <c r="E219" s="40"/>
      <c r="G219" s="40"/>
      <c r="H219" s="40"/>
      <c r="T219" s="42"/>
      <c r="Z219" s="43"/>
      <c r="AA219" s="44"/>
      <c r="AB219" s="44"/>
      <c r="AC219" s="32"/>
      <c r="AD219" s="32"/>
      <c r="AE219" s="45"/>
      <c r="AF219" s="35"/>
      <c r="AG219" s="35"/>
      <c r="AH219" s="42"/>
      <c r="AI219" s="42"/>
      <c r="AJ219" s="47"/>
      <c r="AK219" s="47"/>
      <c r="AL219" s="47"/>
    </row>
    <row r="220" spans="3:38" s="27" customFormat="1" ht="15" x14ac:dyDescent="0.2">
      <c r="C220" s="45"/>
      <c r="D220" s="40"/>
      <c r="E220" s="40"/>
      <c r="G220" s="40"/>
      <c r="H220" s="40"/>
      <c r="T220" s="42"/>
      <c r="Z220" s="43"/>
      <c r="AA220" s="44"/>
      <c r="AB220" s="44"/>
      <c r="AC220" s="32"/>
      <c r="AD220" s="32"/>
      <c r="AE220" s="45"/>
      <c r="AF220" s="35"/>
      <c r="AG220" s="35"/>
      <c r="AH220" s="42"/>
      <c r="AI220" s="42"/>
      <c r="AK220" s="47"/>
      <c r="AL220" s="47"/>
    </row>
    <row r="221" spans="3:38" s="27" customFormat="1" ht="15" x14ac:dyDescent="0.2">
      <c r="C221" s="45"/>
      <c r="D221" s="40"/>
      <c r="E221" s="40"/>
      <c r="G221" s="40"/>
      <c r="H221" s="40"/>
      <c r="T221" s="42"/>
      <c r="Z221" s="43"/>
      <c r="AA221" s="44"/>
      <c r="AB221" s="44"/>
      <c r="AC221" s="32"/>
      <c r="AD221" s="32"/>
      <c r="AE221" s="45"/>
      <c r="AF221" s="35"/>
      <c r="AG221" s="35"/>
      <c r="AH221" s="42"/>
      <c r="AI221" s="42"/>
    </row>
    <row r="222" spans="3:38" s="27" customFormat="1" ht="15" x14ac:dyDescent="0.2">
      <c r="C222" s="45"/>
      <c r="D222" s="40"/>
      <c r="E222" s="40"/>
      <c r="G222" s="40"/>
      <c r="H222" s="40"/>
      <c r="T222" s="42"/>
      <c r="Z222" s="43"/>
      <c r="AA222" s="44"/>
      <c r="AB222" s="44"/>
      <c r="AC222" s="32"/>
      <c r="AD222" s="32"/>
      <c r="AE222" s="45"/>
      <c r="AF222" s="35"/>
      <c r="AG222" s="35"/>
      <c r="AH222" s="42"/>
      <c r="AI222" s="42"/>
      <c r="AJ222" s="30"/>
    </row>
    <row r="223" spans="3:38" s="27" customFormat="1" ht="15" x14ac:dyDescent="0.2">
      <c r="C223" s="45"/>
      <c r="D223" s="40"/>
      <c r="E223" s="40"/>
      <c r="G223" s="40"/>
      <c r="H223" s="40"/>
      <c r="T223" s="42"/>
      <c r="Z223" s="43"/>
      <c r="AA223" s="44"/>
      <c r="AB223" s="44"/>
      <c r="AC223" s="32"/>
      <c r="AD223" s="32"/>
      <c r="AE223" s="45"/>
      <c r="AF223" s="35"/>
      <c r="AG223" s="35"/>
      <c r="AH223" s="42"/>
      <c r="AI223" s="42"/>
      <c r="AJ223" s="30"/>
    </row>
    <row r="224" spans="3:38" s="27" customFormat="1" ht="15" x14ac:dyDescent="0.2">
      <c r="C224" s="45"/>
      <c r="D224" s="40"/>
      <c r="E224" s="40"/>
      <c r="G224" s="40"/>
      <c r="H224" s="40"/>
      <c r="T224" s="42"/>
      <c r="Z224" s="43"/>
      <c r="AA224" s="44"/>
      <c r="AB224" s="44"/>
      <c r="AC224" s="32"/>
      <c r="AD224" s="32"/>
      <c r="AE224" s="45"/>
      <c r="AF224" s="35"/>
      <c r="AG224" s="35"/>
      <c r="AH224" s="42"/>
      <c r="AI224" s="42"/>
      <c r="AJ224" s="30"/>
    </row>
    <row r="225" spans="3:36" s="27" customFormat="1" ht="15" x14ac:dyDescent="0.2">
      <c r="C225" s="45"/>
      <c r="D225" s="40"/>
      <c r="E225" s="40"/>
      <c r="G225" s="40"/>
      <c r="H225" s="40"/>
      <c r="T225" s="42"/>
      <c r="Z225" s="43"/>
      <c r="AA225" s="44"/>
      <c r="AB225" s="44"/>
      <c r="AC225" s="32"/>
      <c r="AD225" s="32"/>
      <c r="AE225" s="45"/>
      <c r="AF225" s="35"/>
      <c r="AG225" s="35"/>
      <c r="AH225" s="42"/>
      <c r="AI225" s="42"/>
      <c r="AJ225" s="30"/>
    </row>
    <row r="226" spans="3:36" s="27" customFormat="1" ht="15" x14ac:dyDescent="0.2">
      <c r="C226" s="45"/>
      <c r="D226" s="40"/>
      <c r="E226" s="40"/>
      <c r="G226" s="40"/>
      <c r="H226" s="40"/>
      <c r="T226" s="42"/>
      <c r="Z226" s="43"/>
      <c r="AA226" s="44"/>
      <c r="AB226" s="44"/>
      <c r="AC226" s="32"/>
      <c r="AD226" s="32"/>
      <c r="AE226" s="45"/>
      <c r="AF226" s="35"/>
      <c r="AG226" s="35"/>
      <c r="AH226" s="42"/>
      <c r="AI226" s="42"/>
      <c r="AJ226" s="30"/>
    </row>
    <row r="227" spans="3:36" s="27" customFormat="1" ht="15" x14ac:dyDescent="0.2">
      <c r="C227" s="45"/>
      <c r="D227" s="40"/>
      <c r="E227" s="40"/>
      <c r="G227" s="40"/>
      <c r="H227" s="40"/>
      <c r="T227" s="42"/>
      <c r="Z227" s="43"/>
      <c r="AA227" s="44"/>
      <c r="AB227" s="44"/>
      <c r="AC227" s="32"/>
      <c r="AD227" s="32"/>
      <c r="AE227" s="45"/>
      <c r="AF227" s="35"/>
      <c r="AG227" s="35"/>
      <c r="AH227" s="42"/>
      <c r="AI227" s="42"/>
      <c r="AJ227" s="30"/>
    </row>
    <row r="228" spans="3:36" s="27" customFormat="1" ht="15" x14ac:dyDescent="0.2">
      <c r="C228" s="45"/>
      <c r="D228" s="40"/>
      <c r="E228" s="40"/>
      <c r="G228" s="40"/>
      <c r="H228" s="40"/>
      <c r="T228" s="42"/>
      <c r="Z228" s="43"/>
      <c r="AA228" s="44"/>
      <c r="AB228" s="44"/>
      <c r="AC228" s="32"/>
      <c r="AD228" s="32"/>
      <c r="AE228" s="45"/>
      <c r="AF228" s="35"/>
      <c r="AG228" s="35"/>
      <c r="AH228" s="42"/>
      <c r="AI228" s="42"/>
      <c r="AJ228" s="30"/>
    </row>
    <row r="229" spans="3:36" s="27" customFormat="1" ht="15" x14ac:dyDescent="0.2">
      <c r="C229" s="45"/>
      <c r="D229" s="40"/>
      <c r="E229" s="40"/>
      <c r="G229" s="40"/>
      <c r="H229" s="40"/>
      <c r="T229" s="42"/>
      <c r="Z229" s="43"/>
      <c r="AA229" s="44"/>
      <c r="AB229" s="44"/>
      <c r="AC229" s="32"/>
      <c r="AD229" s="32"/>
      <c r="AE229" s="45"/>
      <c r="AF229" s="35"/>
      <c r="AG229" s="35"/>
      <c r="AH229" s="42"/>
      <c r="AI229" s="42"/>
      <c r="AJ229" s="30"/>
    </row>
    <row r="230" spans="3:36" s="27" customFormat="1" ht="15" x14ac:dyDescent="0.2">
      <c r="C230" s="45"/>
      <c r="D230" s="40"/>
      <c r="E230" s="40"/>
      <c r="G230" s="40"/>
      <c r="H230" s="40"/>
      <c r="T230" s="42"/>
      <c r="Z230" s="43"/>
      <c r="AA230" s="44"/>
      <c r="AB230" s="44"/>
      <c r="AC230" s="32"/>
      <c r="AD230" s="32"/>
      <c r="AE230" s="45"/>
      <c r="AF230" s="35"/>
      <c r="AG230" s="35"/>
      <c r="AH230" s="42"/>
      <c r="AI230" s="42"/>
      <c r="AJ230" s="30"/>
    </row>
    <row r="231" spans="3:36" s="27" customFormat="1" ht="15" x14ac:dyDescent="0.2">
      <c r="C231" s="45"/>
      <c r="D231" s="40"/>
      <c r="E231" s="40"/>
      <c r="G231" s="40"/>
      <c r="H231" s="40"/>
      <c r="T231" s="42"/>
      <c r="Z231" s="43"/>
      <c r="AA231" s="44"/>
      <c r="AB231" s="44"/>
      <c r="AC231" s="32"/>
      <c r="AD231" s="32"/>
      <c r="AE231" s="45"/>
      <c r="AF231" s="35"/>
      <c r="AG231" s="35"/>
      <c r="AH231" s="42"/>
      <c r="AI231" s="42"/>
      <c r="AJ231" s="30"/>
    </row>
    <row r="232" spans="3:36" s="27" customFormat="1" ht="15" x14ac:dyDescent="0.2">
      <c r="C232" s="45"/>
      <c r="D232" s="40"/>
      <c r="E232" s="40"/>
      <c r="G232" s="40"/>
      <c r="H232" s="40"/>
      <c r="T232" s="42"/>
      <c r="Z232" s="43"/>
      <c r="AA232" s="44"/>
      <c r="AB232" s="44"/>
      <c r="AC232" s="32"/>
      <c r="AD232" s="32"/>
      <c r="AE232" s="45"/>
      <c r="AF232" s="35"/>
      <c r="AG232" s="35"/>
      <c r="AH232" s="42"/>
      <c r="AI232" s="42"/>
      <c r="AJ232" s="30"/>
    </row>
    <row r="233" spans="3:36" s="27" customFormat="1" ht="15" x14ac:dyDescent="0.2">
      <c r="C233" s="45"/>
      <c r="D233" s="40"/>
      <c r="E233" s="40"/>
      <c r="G233" s="40"/>
      <c r="H233" s="40"/>
      <c r="T233" s="42"/>
      <c r="Z233" s="43"/>
      <c r="AA233" s="44"/>
      <c r="AB233" s="44"/>
      <c r="AC233" s="32"/>
      <c r="AD233" s="32"/>
      <c r="AE233" s="45"/>
      <c r="AF233" s="35"/>
      <c r="AG233" s="35"/>
      <c r="AH233" s="42"/>
      <c r="AI233" s="42"/>
      <c r="AJ233" s="30"/>
    </row>
    <row r="234" spans="3:36" s="27" customFormat="1" ht="15" x14ac:dyDescent="0.2">
      <c r="C234" s="45"/>
      <c r="D234" s="40"/>
      <c r="E234" s="40"/>
      <c r="G234" s="40"/>
      <c r="H234" s="40"/>
      <c r="T234" s="42"/>
      <c r="Z234" s="43"/>
      <c r="AA234" s="44"/>
      <c r="AB234" s="44"/>
      <c r="AC234" s="32"/>
      <c r="AD234" s="32"/>
      <c r="AE234" s="45"/>
      <c r="AF234" s="35"/>
      <c r="AG234" s="35"/>
      <c r="AH234" s="42"/>
      <c r="AI234" s="42"/>
      <c r="AJ234" s="30"/>
    </row>
    <row r="235" spans="3:36" s="27" customFormat="1" ht="15" x14ac:dyDescent="0.2">
      <c r="C235" s="45"/>
      <c r="D235" s="40"/>
      <c r="E235" s="40"/>
      <c r="G235" s="40"/>
      <c r="H235" s="40"/>
      <c r="T235" s="42"/>
      <c r="Z235" s="43"/>
      <c r="AA235" s="44"/>
      <c r="AB235" s="44"/>
      <c r="AC235" s="32"/>
      <c r="AD235" s="32"/>
      <c r="AE235" s="45"/>
      <c r="AF235" s="35"/>
      <c r="AG235" s="35"/>
      <c r="AH235" s="42"/>
      <c r="AI235" s="42"/>
      <c r="AJ235" s="30"/>
    </row>
    <row r="236" spans="3:36" s="27" customFormat="1" ht="15" x14ac:dyDescent="0.2">
      <c r="C236" s="45"/>
      <c r="D236" s="40"/>
      <c r="E236" s="40"/>
      <c r="G236" s="40"/>
      <c r="H236" s="40"/>
      <c r="T236" s="42"/>
      <c r="Z236" s="43"/>
      <c r="AA236" s="44"/>
      <c r="AB236" s="44"/>
      <c r="AC236" s="32"/>
      <c r="AD236" s="32"/>
      <c r="AE236" s="45"/>
      <c r="AF236" s="35"/>
      <c r="AG236" s="35"/>
      <c r="AH236" s="42"/>
      <c r="AI236" s="42"/>
      <c r="AJ236" s="30"/>
    </row>
    <row r="237" spans="3:36" s="27" customFormat="1" ht="15" x14ac:dyDescent="0.2">
      <c r="C237" s="45"/>
      <c r="D237" s="40"/>
      <c r="E237" s="40"/>
      <c r="G237" s="40"/>
      <c r="H237" s="40"/>
      <c r="T237" s="42"/>
      <c r="Z237" s="43"/>
      <c r="AA237" s="44"/>
      <c r="AB237" s="44"/>
      <c r="AC237" s="32"/>
      <c r="AD237" s="32"/>
      <c r="AE237" s="45"/>
      <c r="AF237" s="35"/>
      <c r="AG237" s="35"/>
      <c r="AH237" s="42"/>
      <c r="AI237" s="42"/>
      <c r="AJ237" s="30"/>
    </row>
    <row r="238" spans="3:36" s="27" customFormat="1" ht="15" x14ac:dyDescent="0.2">
      <c r="C238" s="45"/>
      <c r="D238" s="40"/>
      <c r="E238" s="40"/>
      <c r="G238" s="40"/>
      <c r="H238" s="40"/>
      <c r="T238" s="42"/>
      <c r="Z238" s="43"/>
      <c r="AA238" s="44"/>
      <c r="AB238" s="44"/>
      <c r="AC238" s="32"/>
      <c r="AD238" s="32"/>
      <c r="AE238" s="45"/>
      <c r="AF238" s="35"/>
      <c r="AG238" s="35"/>
      <c r="AH238" s="42"/>
      <c r="AI238" s="42"/>
      <c r="AJ238" s="30"/>
    </row>
    <row r="239" spans="3:36" s="27" customFormat="1" ht="15" x14ac:dyDescent="0.2">
      <c r="C239" s="45"/>
      <c r="D239" s="40"/>
      <c r="E239" s="40"/>
      <c r="G239" s="40"/>
      <c r="H239" s="40"/>
      <c r="T239" s="42"/>
      <c r="Z239" s="43"/>
      <c r="AA239" s="44"/>
      <c r="AB239" s="44"/>
      <c r="AC239" s="32"/>
      <c r="AD239" s="32"/>
      <c r="AE239" s="45"/>
      <c r="AF239" s="35"/>
      <c r="AG239" s="35"/>
      <c r="AH239" s="42"/>
      <c r="AI239" s="42"/>
      <c r="AJ239" s="30"/>
    </row>
    <row r="240" spans="3:36" s="27" customFormat="1" ht="15" x14ac:dyDescent="0.2">
      <c r="C240" s="45"/>
      <c r="D240" s="40"/>
      <c r="E240" s="40"/>
      <c r="G240" s="40"/>
      <c r="H240" s="40"/>
      <c r="T240" s="42"/>
      <c r="Z240" s="43"/>
      <c r="AA240" s="44"/>
      <c r="AB240" s="44"/>
      <c r="AC240" s="32"/>
      <c r="AD240" s="32"/>
      <c r="AE240" s="45"/>
      <c r="AF240" s="35"/>
      <c r="AG240" s="35"/>
      <c r="AH240" s="42"/>
      <c r="AI240" s="42"/>
      <c r="AJ240" s="30"/>
    </row>
    <row r="241" spans="3:36" s="27" customFormat="1" ht="15" x14ac:dyDescent="0.2">
      <c r="C241" s="45"/>
      <c r="D241" s="40"/>
      <c r="E241" s="40"/>
      <c r="G241" s="40"/>
      <c r="H241" s="40"/>
      <c r="T241" s="42"/>
      <c r="Z241" s="43"/>
      <c r="AA241" s="44"/>
      <c r="AB241" s="44"/>
      <c r="AC241" s="32"/>
      <c r="AD241" s="32"/>
      <c r="AE241" s="45"/>
      <c r="AF241" s="35"/>
      <c r="AG241" s="35"/>
      <c r="AH241" s="42"/>
      <c r="AI241" s="42"/>
      <c r="AJ241" s="30"/>
    </row>
    <row r="242" spans="3:36" s="27" customFormat="1" ht="15" x14ac:dyDescent="0.2">
      <c r="C242" s="45"/>
      <c r="D242" s="40"/>
      <c r="E242" s="40"/>
      <c r="G242" s="40"/>
      <c r="H242" s="40"/>
      <c r="T242" s="42"/>
      <c r="Z242" s="43"/>
      <c r="AA242" s="44"/>
      <c r="AB242" s="44"/>
      <c r="AC242" s="32"/>
      <c r="AD242" s="32"/>
      <c r="AE242" s="45"/>
      <c r="AF242" s="35"/>
      <c r="AG242" s="35"/>
      <c r="AH242" s="42"/>
      <c r="AI242" s="42"/>
      <c r="AJ242" s="30"/>
    </row>
    <row r="243" spans="3:36" s="27" customFormat="1" ht="15" x14ac:dyDescent="0.2">
      <c r="C243" s="45"/>
      <c r="D243" s="40"/>
      <c r="E243" s="40"/>
      <c r="G243" s="40"/>
      <c r="H243" s="40"/>
      <c r="T243" s="42"/>
      <c r="Z243" s="43"/>
      <c r="AA243" s="44"/>
      <c r="AB243" s="44"/>
      <c r="AC243" s="32"/>
      <c r="AD243" s="32"/>
      <c r="AE243" s="45"/>
      <c r="AF243" s="35"/>
      <c r="AG243" s="35"/>
      <c r="AH243" s="42"/>
      <c r="AI243" s="42"/>
      <c r="AJ243" s="30"/>
    </row>
    <row r="244" spans="3:36" s="27" customFormat="1" ht="15" x14ac:dyDescent="0.2">
      <c r="C244" s="45"/>
      <c r="D244" s="40"/>
      <c r="E244" s="40"/>
      <c r="G244" s="40"/>
      <c r="H244" s="40"/>
      <c r="T244" s="42"/>
      <c r="Z244" s="43"/>
      <c r="AA244" s="44"/>
      <c r="AB244" s="44"/>
      <c r="AC244" s="32"/>
      <c r="AD244" s="32"/>
      <c r="AE244" s="45"/>
      <c r="AF244" s="35"/>
      <c r="AG244" s="35"/>
      <c r="AH244" s="42"/>
      <c r="AI244" s="42"/>
      <c r="AJ244" s="30"/>
    </row>
    <row r="245" spans="3:36" s="27" customFormat="1" ht="15" x14ac:dyDescent="0.2">
      <c r="C245" s="45"/>
      <c r="D245" s="40"/>
      <c r="E245" s="40"/>
      <c r="G245" s="40"/>
      <c r="H245" s="40"/>
      <c r="T245" s="42"/>
      <c r="Z245" s="43"/>
      <c r="AA245" s="44"/>
      <c r="AB245" s="44"/>
      <c r="AC245" s="32"/>
      <c r="AD245" s="32"/>
      <c r="AE245" s="45"/>
      <c r="AF245" s="35"/>
      <c r="AG245" s="35"/>
      <c r="AH245" s="42"/>
      <c r="AI245" s="42"/>
      <c r="AJ245" s="30"/>
    </row>
    <row r="246" spans="3:36" s="27" customFormat="1" ht="15" x14ac:dyDescent="0.2">
      <c r="C246" s="45"/>
      <c r="D246" s="40"/>
      <c r="E246" s="40"/>
      <c r="G246" s="40"/>
      <c r="H246" s="40"/>
      <c r="T246" s="42"/>
      <c r="Z246" s="43"/>
      <c r="AA246" s="44"/>
      <c r="AB246" s="44"/>
      <c r="AC246" s="32"/>
      <c r="AD246" s="32"/>
      <c r="AE246" s="45"/>
      <c r="AF246" s="35"/>
      <c r="AG246" s="35"/>
      <c r="AH246" s="42"/>
      <c r="AI246" s="42"/>
      <c r="AJ246" s="30"/>
    </row>
    <row r="247" spans="3:36" s="27" customFormat="1" ht="15" x14ac:dyDescent="0.2">
      <c r="C247" s="45"/>
      <c r="D247" s="40"/>
      <c r="E247" s="40"/>
      <c r="G247" s="40"/>
      <c r="H247" s="40"/>
      <c r="T247" s="42"/>
      <c r="Z247" s="43"/>
      <c r="AA247" s="44"/>
      <c r="AB247" s="44"/>
      <c r="AC247" s="32"/>
      <c r="AD247" s="32"/>
      <c r="AE247" s="45"/>
      <c r="AF247" s="35"/>
      <c r="AG247" s="35"/>
      <c r="AH247" s="42"/>
      <c r="AI247" s="42"/>
      <c r="AJ247" s="30"/>
    </row>
    <row r="248" spans="3:36" s="27" customFormat="1" ht="15" x14ac:dyDescent="0.2">
      <c r="C248" s="45"/>
      <c r="D248" s="40"/>
      <c r="E248" s="40"/>
      <c r="G248" s="40"/>
      <c r="H248" s="40"/>
      <c r="T248" s="42"/>
      <c r="Z248" s="43"/>
      <c r="AA248" s="44"/>
      <c r="AB248" s="44"/>
      <c r="AC248" s="32"/>
      <c r="AD248" s="32"/>
      <c r="AE248" s="45"/>
      <c r="AF248" s="35"/>
      <c r="AG248" s="35"/>
      <c r="AH248" s="42"/>
      <c r="AI248" s="42"/>
    </row>
    <row r="249" spans="3:36" s="27" customFormat="1" ht="15" x14ac:dyDescent="0.2">
      <c r="C249" s="45"/>
      <c r="D249" s="40"/>
      <c r="E249" s="40"/>
      <c r="G249" s="40"/>
      <c r="H249" s="40"/>
      <c r="T249" s="42"/>
      <c r="Z249" s="43"/>
      <c r="AA249" s="44"/>
      <c r="AB249" s="44"/>
      <c r="AC249" s="32"/>
      <c r="AD249" s="32"/>
      <c r="AE249" s="45"/>
      <c r="AF249" s="35"/>
      <c r="AG249" s="35"/>
      <c r="AH249" s="42"/>
      <c r="AI249" s="42"/>
      <c r="AJ249" s="30"/>
    </row>
    <row r="250" spans="3:36" s="27" customFormat="1" ht="15" x14ac:dyDescent="0.2">
      <c r="C250" s="45"/>
      <c r="D250" s="40"/>
      <c r="E250" s="40"/>
      <c r="G250" s="40"/>
      <c r="H250" s="40"/>
      <c r="T250" s="42"/>
      <c r="Z250" s="43"/>
      <c r="AA250" s="44"/>
      <c r="AB250" s="44"/>
      <c r="AC250" s="32"/>
      <c r="AD250" s="32"/>
      <c r="AE250" s="45"/>
      <c r="AF250" s="35"/>
      <c r="AG250" s="35"/>
      <c r="AH250" s="42"/>
      <c r="AI250" s="42"/>
      <c r="AJ250" s="30"/>
    </row>
    <row r="251" spans="3:36" s="27" customFormat="1" ht="15" x14ac:dyDescent="0.2">
      <c r="C251" s="40"/>
      <c r="D251" s="40"/>
      <c r="E251" s="40"/>
      <c r="G251" s="40"/>
      <c r="H251" s="40"/>
      <c r="T251" s="42"/>
      <c r="Z251" s="43"/>
      <c r="AA251" s="44"/>
      <c r="AB251" s="44"/>
      <c r="AC251" s="32"/>
      <c r="AD251" s="32"/>
      <c r="AE251" s="45"/>
      <c r="AF251" s="35"/>
      <c r="AG251" s="35"/>
      <c r="AH251" s="42"/>
      <c r="AI251" s="42"/>
      <c r="AJ251" s="30"/>
    </row>
    <row r="252" spans="3:36" s="27" customFormat="1" ht="15" x14ac:dyDescent="0.2">
      <c r="C252" s="40"/>
      <c r="D252" s="40"/>
      <c r="E252" s="40"/>
      <c r="G252" s="40"/>
      <c r="H252" s="40"/>
      <c r="T252" s="42"/>
      <c r="Z252" s="43"/>
      <c r="AA252" s="44"/>
      <c r="AB252" s="44"/>
      <c r="AC252" s="32"/>
      <c r="AD252" s="32"/>
      <c r="AE252" s="45"/>
      <c r="AF252" s="35"/>
      <c r="AG252" s="35"/>
      <c r="AH252" s="42"/>
      <c r="AI252" s="42"/>
      <c r="AJ252" s="30"/>
    </row>
    <row r="253" spans="3:36" s="27" customFormat="1" ht="15" x14ac:dyDescent="0.2">
      <c r="C253" s="40"/>
      <c r="D253" s="40"/>
      <c r="E253" s="40"/>
      <c r="G253" s="40"/>
      <c r="H253" s="40"/>
      <c r="T253" s="42"/>
      <c r="Z253" s="43"/>
      <c r="AA253" s="44"/>
      <c r="AB253" s="44"/>
      <c r="AC253" s="32"/>
      <c r="AD253" s="32"/>
      <c r="AE253" s="45"/>
      <c r="AF253" s="35"/>
      <c r="AG253" s="35"/>
      <c r="AH253" s="42"/>
      <c r="AI253" s="42"/>
      <c r="AJ253" s="30"/>
    </row>
    <row r="254" spans="3:36" s="27" customFormat="1" ht="15" x14ac:dyDescent="0.2">
      <c r="C254" s="40"/>
      <c r="D254" s="40"/>
      <c r="E254" s="40"/>
      <c r="G254" s="40"/>
      <c r="H254" s="40"/>
      <c r="T254" s="42"/>
      <c r="Z254" s="43"/>
      <c r="AA254" s="44"/>
      <c r="AB254" s="44"/>
      <c r="AC254" s="32"/>
      <c r="AD254" s="32"/>
      <c r="AE254" s="45"/>
      <c r="AF254" s="35"/>
      <c r="AG254" s="35"/>
      <c r="AH254" s="42"/>
      <c r="AI254" s="42"/>
      <c r="AJ254" s="30"/>
    </row>
    <row r="255" spans="3:36" s="27" customFormat="1" ht="15" x14ac:dyDescent="0.2">
      <c r="C255" s="40"/>
      <c r="D255" s="40"/>
      <c r="E255" s="40"/>
      <c r="G255" s="40"/>
      <c r="H255" s="40"/>
      <c r="T255" s="42"/>
      <c r="Z255" s="43"/>
      <c r="AA255" s="44"/>
      <c r="AB255" s="44"/>
      <c r="AC255" s="32"/>
      <c r="AD255" s="32"/>
      <c r="AE255" s="45"/>
      <c r="AF255" s="35"/>
      <c r="AG255" s="35"/>
      <c r="AH255" s="42"/>
      <c r="AI255" s="42"/>
      <c r="AJ255" s="30"/>
    </row>
    <row r="256" spans="3:36" s="27" customFormat="1" ht="15" x14ac:dyDescent="0.2">
      <c r="C256" s="40"/>
      <c r="D256" s="40"/>
      <c r="E256" s="40"/>
      <c r="G256" s="40"/>
      <c r="H256" s="40"/>
      <c r="T256" s="42"/>
      <c r="Z256" s="43"/>
      <c r="AA256" s="44"/>
      <c r="AB256" s="44"/>
      <c r="AC256" s="32"/>
      <c r="AD256" s="32"/>
      <c r="AE256" s="45"/>
      <c r="AF256" s="35"/>
      <c r="AG256" s="35"/>
      <c r="AH256" s="42"/>
      <c r="AI256" s="42"/>
      <c r="AJ256" s="30"/>
    </row>
    <row r="257" spans="1:38" s="27" customFormat="1" ht="15" x14ac:dyDescent="0.2">
      <c r="C257" s="40"/>
      <c r="D257" s="40"/>
      <c r="E257" s="40"/>
      <c r="G257" s="40"/>
      <c r="H257" s="40"/>
      <c r="T257" s="42"/>
      <c r="Z257" s="43"/>
      <c r="AA257" s="44"/>
      <c r="AB257" s="44"/>
      <c r="AC257" s="32"/>
      <c r="AD257" s="32"/>
      <c r="AE257" s="45"/>
      <c r="AF257" s="35"/>
      <c r="AG257" s="35"/>
      <c r="AH257" s="42"/>
      <c r="AI257" s="42"/>
      <c r="AJ257" s="30"/>
    </row>
    <row r="258" spans="1:38" s="27" customFormat="1" ht="15" x14ac:dyDescent="0.2">
      <c r="C258" s="40"/>
      <c r="D258" s="40"/>
      <c r="E258" s="40"/>
      <c r="G258" s="40"/>
      <c r="H258" s="40"/>
      <c r="T258" s="42"/>
      <c r="Z258" s="43"/>
      <c r="AA258" s="44"/>
      <c r="AB258" s="44"/>
      <c r="AC258" s="32"/>
      <c r="AD258" s="32"/>
      <c r="AE258" s="45"/>
      <c r="AF258" s="35"/>
      <c r="AG258" s="35"/>
      <c r="AH258" s="42"/>
      <c r="AI258" s="42"/>
      <c r="AJ258" s="30"/>
    </row>
    <row r="259" spans="1:38" s="27" customFormat="1" ht="15" x14ac:dyDescent="0.2">
      <c r="C259" s="45"/>
      <c r="D259" s="40"/>
      <c r="E259" s="40"/>
      <c r="G259" s="40"/>
      <c r="H259" s="40"/>
      <c r="T259" s="42"/>
      <c r="Z259" s="43"/>
      <c r="AA259" s="44"/>
      <c r="AB259" s="44"/>
      <c r="AC259" s="32"/>
      <c r="AD259" s="32"/>
      <c r="AE259" s="45"/>
      <c r="AF259" s="35"/>
      <c r="AG259" s="35"/>
      <c r="AH259" s="42"/>
      <c r="AI259" s="42"/>
      <c r="AJ259" s="30"/>
    </row>
    <row r="260" spans="1:38" s="27" customFormat="1" ht="15" x14ac:dyDescent="0.2">
      <c r="C260" s="45"/>
      <c r="D260" s="40"/>
      <c r="E260" s="40"/>
      <c r="G260" s="40"/>
      <c r="H260" s="40"/>
      <c r="T260" s="42"/>
      <c r="Z260" s="43"/>
      <c r="AA260" s="44"/>
      <c r="AB260" s="44"/>
      <c r="AC260" s="32"/>
      <c r="AD260" s="32"/>
      <c r="AE260" s="45"/>
      <c r="AF260" s="35"/>
      <c r="AG260" s="35"/>
      <c r="AH260" s="42"/>
      <c r="AI260" s="42"/>
      <c r="AJ260" s="30"/>
    </row>
    <row r="261" spans="1:38" s="27" customFormat="1" ht="15" x14ac:dyDescent="0.2">
      <c r="C261" s="45"/>
      <c r="D261" s="40"/>
      <c r="E261" s="40"/>
      <c r="G261" s="40"/>
      <c r="H261" s="40"/>
      <c r="T261" s="42"/>
      <c r="Z261" s="43"/>
      <c r="AA261" s="44"/>
      <c r="AB261" s="44"/>
      <c r="AC261" s="32"/>
      <c r="AD261" s="32"/>
      <c r="AE261" s="45"/>
      <c r="AF261" s="35"/>
      <c r="AG261" s="35"/>
      <c r="AH261" s="42"/>
      <c r="AI261" s="42"/>
      <c r="AJ261" s="30"/>
    </row>
    <row r="262" spans="1:38" s="27" customFormat="1" ht="15" x14ac:dyDescent="0.2">
      <c r="C262" s="45"/>
      <c r="D262" s="40"/>
      <c r="E262" s="40"/>
      <c r="G262" s="40"/>
      <c r="H262" s="40"/>
      <c r="T262" s="42"/>
      <c r="Z262" s="43"/>
      <c r="AA262" s="44"/>
      <c r="AB262" s="44"/>
      <c r="AC262" s="32"/>
      <c r="AD262" s="32"/>
      <c r="AE262" s="45"/>
      <c r="AF262" s="35"/>
      <c r="AG262" s="35"/>
      <c r="AH262" s="42"/>
      <c r="AI262" s="42"/>
      <c r="AJ262" s="30"/>
    </row>
    <row r="263" spans="1:38" s="27" customFormat="1" ht="15" x14ac:dyDescent="0.2">
      <c r="C263" s="45"/>
      <c r="D263" s="40"/>
      <c r="E263" s="40"/>
      <c r="G263" s="40"/>
      <c r="H263" s="40"/>
      <c r="T263" s="42"/>
      <c r="Z263" s="43"/>
      <c r="AA263" s="44"/>
      <c r="AB263" s="44"/>
      <c r="AC263" s="32"/>
      <c r="AD263" s="32"/>
      <c r="AE263" s="45"/>
      <c r="AF263" s="35"/>
      <c r="AG263" s="35"/>
      <c r="AH263" s="42"/>
      <c r="AI263" s="42"/>
      <c r="AJ263" s="30"/>
    </row>
    <row r="264" spans="1:38" s="27" customFormat="1" ht="15" x14ac:dyDescent="0.2">
      <c r="C264" s="45"/>
      <c r="D264" s="40"/>
      <c r="E264" s="40"/>
      <c r="G264" s="40"/>
      <c r="H264" s="40"/>
      <c r="T264" s="42"/>
      <c r="Z264" s="43"/>
      <c r="AA264" s="44"/>
      <c r="AB264" s="44"/>
      <c r="AC264" s="32"/>
      <c r="AD264" s="32"/>
      <c r="AE264" s="45"/>
      <c r="AF264" s="35"/>
      <c r="AG264" s="35"/>
      <c r="AH264" s="42"/>
      <c r="AI264" s="42"/>
      <c r="AJ264" s="30"/>
    </row>
    <row r="265" spans="1:38" s="27" customFormat="1" ht="15" x14ac:dyDescent="0.2">
      <c r="C265" s="45"/>
      <c r="D265" s="40"/>
      <c r="E265" s="40"/>
      <c r="G265" s="40"/>
      <c r="H265" s="40"/>
      <c r="T265" s="42"/>
      <c r="Z265" s="43"/>
      <c r="AA265" s="44"/>
      <c r="AB265" s="44"/>
      <c r="AC265" s="32"/>
      <c r="AD265" s="32"/>
      <c r="AE265" s="45"/>
      <c r="AF265" s="35"/>
      <c r="AG265" s="35"/>
      <c r="AH265" s="42"/>
      <c r="AI265" s="42"/>
      <c r="AJ265" s="30"/>
    </row>
    <row r="266" spans="1:38" s="27" customFormat="1" ht="15" x14ac:dyDescent="0.2">
      <c r="C266" s="45"/>
      <c r="D266" s="40"/>
      <c r="E266" s="40"/>
      <c r="G266" s="40"/>
      <c r="H266" s="40"/>
      <c r="T266" s="42"/>
      <c r="Z266" s="43"/>
      <c r="AA266" s="44"/>
      <c r="AB266" s="44"/>
      <c r="AC266" s="33"/>
      <c r="AD266" s="33"/>
      <c r="AE266" s="34"/>
      <c r="AF266" s="35"/>
      <c r="AG266" s="35"/>
      <c r="AH266" s="42"/>
      <c r="AI266" s="42"/>
      <c r="AJ266" s="30"/>
    </row>
    <row r="267" spans="1:38" s="27" customFormat="1" ht="15" x14ac:dyDescent="0.2">
      <c r="C267" s="45"/>
      <c r="D267" s="40"/>
      <c r="E267" s="40"/>
      <c r="G267" s="40"/>
      <c r="H267" s="40"/>
      <c r="I267" s="47"/>
      <c r="P267" s="47"/>
      <c r="Q267" s="47"/>
      <c r="S267" s="47"/>
      <c r="T267" s="42"/>
      <c r="U267" s="47"/>
      <c r="V267" s="47"/>
      <c r="W267" s="47"/>
      <c r="X267" s="47"/>
      <c r="Y267" s="47"/>
      <c r="Z267" s="43"/>
      <c r="AA267" s="44"/>
      <c r="AB267" s="44"/>
      <c r="AC267" s="47"/>
      <c r="AD267" s="47"/>
      <c r="AE267" s="47"/>
      <c r="AF267" s="47"/>
      <c r="AG267" s="35"/>
      <c r="AH267" s="42"/>
      <c r="AI267" s="42"/>
      <c r="AJ267" s="30"/>
    </row>
    <row r="268" spans="1:38" s="27" customFormat="1" ht="15" x14ac:dyDescent="0.2">
      <c r="A268" s="47"/>
      <c r="B268" s="47"/>
      <c r="C268" s="45"/>
      <c r="D268" s="40"/>
      <c r="E268" s="40"/>
      <c r="G268" s="40"/>
      <c r="H268" s="40"/>
      <c r="I268" s="47"/>
      <c r="P268" s="47"/>
      <c r="Q268" s="47"/>
      <c r="S268" s="47"/>
      <c r="T268" s="42"/>
      <c r="U268" s="47"/>
      <c r="V268" s="47"/>
      <c r="W268" s="47"/>
      <c r="X268" s="47"/>
      <c r="Y268" s="47"/>
      <c r="Z268" s="43"/>
      <c r="AA268" s="44"/>
      <c r="AB268" s="44"/>
      <c r="AC268" s="47"/>
      <c r="AD268" s="47"/>
      <c r="AE268" s="47"/>
      <c r="AF268" s="47"/>
      <c r="AG268" s="47"/>
      <c r="AH268" s="42"/>
      <c r="AI268" s="42"/>
      <c r="AJ268" s="30"/>
    </row>
    <row r="269" spans="1:38" s="47" customFormat="1" ht="15" x14ac:dyDescent="0.2">
      <c r="C269" s="45"/>
      <c r="D269" s="40"/>
      <c r="E269" s="40"/>
      <c r="F269" s="27"/>
      <c r="G269" s="40"/>
      <c r="H269" s="40"/>
      <c r="T269" s="42"/>
      <c r="Z269" s="43"/>
      <c r="AA269" s="44"/>
      <c r="AB269" s="44"/>
      <c r="AH269" s="42"/>
      <c r="AI269" s="42"/>
      <c r="AJ269" s="30"/>
      <c r="AK269" s="27"/>
      <c r="AL269" s="27"/>
    </row>
    <row r="270" spans="1:38" s="47" customFormat="1" ht="15" x14ac:dyDescent="0.2">
      <c r="C270" s="45"/>
      <c r="D270" s="40"/>
      <c r="E270" s="40"/>
      <c r="F270" s="27"/>
      <c r="G270" s="40"/>
      <c r="H270" s="40"/>
      <c r="T270" s="42"/>
      <c r="Z270" s="43"/>
      <c r="AA270" s="44"/>
      <c r="AB270" s="44"/>
      <c r="AH270" s="42"/>
      <c r="AI270" s="42"/>
      <c r="AJ270" s="30"/>
      <c r="AK270" s="27"/>
      <c r="AL270" s="27"/>
    </row>
    <row r="271" spans="1:38" s="47" customFormat="1" ht="15" x14ac:dyDescent="0.2">
      <c r="C271" s="45"/>
      <c r="D271" s="40"/>
      <c r="E271" s="40"/>
      <c r="G271" s="40"/>
      <c r="H271" s="40"/>
      <c r="T271" s="42"/>
      <c r="Z271" s="43"/>
      <c r="AA271" s="44"/>
      <c r="AB271" s="44"/>
      <c r="AH271" s="42"/>
      <c r="AI271" s="42"/>
      <c r="AJ271" s="30"/>
      <c r="AK271" s="27"/>
      <c r="AL271" s="27"/>
    </row>
    <row r="272" spans="1:38" s="47" customFormat="1" ht="15" x14ac:dyDescent="0.2">
      <c r="C272" s="45"/>
      <c r="D272" s="40"/>
      <c r="E272" s="40"/>
      <c r="G272" s="40"/>
      <c r="H272" s="40"/>
      <c r="T272" s="42"/>
      <c r="Z272" s="43"/>
      <c r="AA272" s="44"/>
      <c r="AB272" s="44"/>
      <c r="AH272" s="42"/>
      <c r="AI272" s="42"/>
      <c r="AJ272" s="30"/>
      <c r="AK272" s="27"/>
      <c r="AL272" s="27"/>
    </row>
    <row r="273" spans="3:38" s="47" customFormat="1" ht="15" x14ac:dyDescent="0.2">
      <c r="C273" s="48"/>
      <c r="D273" s="40"/>
      <c r="E273" s="40"/>
      <c r="G273" s="40"/>
      <c r="H273" s="40"/>
      <c r="T273" s="42"/>
      <c r="Z273" s="43"/>
      <c r="AA273" s="44"/>
      <c r="AB273" s="44"/>
      <c r="AH273" s="42"/>
      <c r="AI273" s="42"/>
      <c r="AK273" s="27"/>
      <c r="AL273" s="27"/>
    </row>
    <row r="274" spans="3:38" s="47" customFormat="1" ht="15" x14ac:dyDescent="0.2">
      <c r="C274" s="48"/>
      <c r="D274" s="40"/>
      <c r="E274" s="40"/>
      <c r="G274" s="40"/>
      <c r="H274" s="40"/>
      <c r="T274" s="42"/>
      <c r="Z274" s="43"/>
      <c r="AA274" s="44"/>
      <c r="AB274" s="44"/>
      <c r="AH274" s="42"/>
      <c r="AI274" s="42"/>
    </row>
    <row r="275" spans="3:38" s="47" customFormat="1" ht="15" x14ac:dyDescent="0.2">
      <c r="C275" s="48"/>
      <c r="D275" s="40"/>
      <c r="E275" s="40"/>
      <c r="G275" s="40"/>
      <c r="H275" s="40"/>
      <c r="T275" s="42"/>
      <c r="Z275" s="43"/>
      <c r="AA275" s="44"/>
      <c r="AB275" s="44"/>
      <c r="AH275" s="42"/>
      <c r="AI275" s="42"/>
    </row>
    <row r="276" spans="3:38" s="47" customFormat="1" ht="15" x14ac:dyDescent="0.2">
      <c r="C276" s="48"/>
      <c r="D276" s="40"/>
      <c r="E276" s="40"/>
      <c r="G276" s="40"/>
      <c r="H276" s="40"/>
      <c r="T276" s="42"/>
      <c r="Z276" s="43"/>
      <c r="AA276" s="44"/>
      <c r="AB276" s="44"/>
      <c r="AH276" s="42"/>
      <c r="AI276" s="42"/>
    </row>
    <row r="277" spans="3:38" s="47" customFormat="1" ht="15" x14ac:dyDescent="0.2">
      <c r="C277" s="48"/>
      <c r="D277" s="40"/>
      <c r="E277" s="40"/>
      <c r="G277" s="40"/>
      <c r="H277" s="40"/>
      <c r="T277" s="42"/>
      <c r="Z277" s="43"/>
      <c r="AA277" s="44"/>
      <c r="AB277" s="44"/>
      <c r="AH277" s="42"/>
      <c r="AI277" s="42"/>
    </row>
    <row r="278" spans="3:38" s="47" customFormat="1" ht="15" x14ac:dyDescent="0.2">
      <c r="C278" s="48"/>
      <c r="D278" s="40"/>
      <c r="E278" s="40"/>
      <c r="G278" s="40"/>
      <c r="H278" s="40"/>
      <c r="T278" s="42"/>
      <c r="Z278" s="43"/>
      <c r="AA278" s="44"/>
      <c r="AB278" s="44"/>
      <c r="AH278" s="42"/>
      <c r="AI278" s="42"/>
    </row>
    <row r="279" spans="3:38" s="47" customFormat="1" ht="15" x14ac:dyDescent="0.2">
      <c r="AA279" s="44"/>
      <c r="AB279" s="44"/>
    </row>
    <row r="280" spans="3:38" s="47" customFormat="1" ht="15" x14ac:dyDescent="0.2">
      <c r="AA280" s="44"/>
      <c r="AB280" s="44"/>
    </row>
    <row r="281" spans="3:38" s="47" customFormat="1" ht="15" x14ac:dyDescent="0.2">
      <c r="AA281" s="44"/>
      <c r="AB281" s="44"/>
    </row>
    <row r="282" spans="3:38" s="47" customFormat="1" ht="15" x14ac:dyDescent="0.2">
      <c r="AA282" s="44"/>
      <c r="AB282" s="44"/>
    </row>
  </sheetData>
  <sheetProtection algorithmName="SHA-512" hashValue="tm2m93ZdLrzNDMKRS6VDfsrUdqGf6Ica5EGursWJCisDs8Tdy3G3yWR1Kv6mtVTOnDbcKDI32cKn97h6Ce2ZmA==" saltValue="4vbrRWsOBI1KiIUm3ZnVLQ==" spinCount="100000" sheet="1" objects="1" scenarios="1"/>
  <mergeCells count="412">
    <mergeCell ref="C5:E5"/>
    <mergeCell ref="C6:E6"/>
    <mergeCell ref="F5:T5"/>
    <mergeCell ref="F6:T6"/>
    <mergeCell ref="AZ120:AZ129"/>
    <mergeCell ref="J121:Q124"/>
    <mergeCell ref="R121:U124"/>
    <mergeCell ref="V121:Y124"/>
    <mergeCell ref="Z121:AB124"/>
    <mergeCell ref="AC121:AD124"/>
    <mergeCell ref="AE121:AG124"/>
    <mergeCell ref="J125:Q126"/>
    <mergeCell ref="R125:AG125"/>
    <mergeCell ref="J127:Q130"/>
    <mergeCell ref="D119:I119"/>
    <mergeCell ref="J119:Q120"/>
    <mergeCell ref="C120:C130"/>
    <mergeCell ref="D120:I130"/>
    <mergeCell ref="AH120:AJ130"/>
    <mergeCell ref="AK120:AN130"/>
    <mergeCell ref="R127:U130"/>
    <mergeCell ref="V127:Y130"/>
    <mergeCell ref="Z127:AB130"/>
    <mergeCell ref="AC127:AD130"/>
    <mergeCell ref="AZ108:AZ117"/>
    <mergeCell ref="J109:Q112"/>
    <mergeCell ref="R109:U112"/>
    <mergeCell ref="V109:Y112"/>
    <mergeCell ref="Z109:AB112"/>
    <mergeCell ref="AC109:AD112"/>
    <mergeCell ref="AE109:AG112"/>
    <mergeCell ref="J113:Q114"/>
    <mergeCell ref="R113:AG113"/>
    <mergeCell ref="AS113:AV114"/>
    <mergeCell ref="AS107:AV107"/>
    <mergeCell ref="C108:C118"/>
    <mergeCell ref="D108:I118"/>
    <mergeCell ref="AH108:AJ118"/>
    <mergeCell ref="AK108:AN118"/>
    <mergeCell ref="AO108:AR118"/>
    <mergeCell ref="AS108:AV112"/>
    <mergeCell ref="R114:U114"/>
    <mergeCell ref="V114:Y114"/>
    <mergeCell ref="Z114:AB114"/>
    <mergeCell ref="D107:I107"/>
    <mergeCell ref="J107:Q108"/>
    <mergeCell ref="R107:AG107"/>
    <mergeCell ref="AH107:AJ107"/>
    <mergeCell ref="AK107:AN107"/>
    <mergeCell ref="AO107:AR107"/>
    <mergeCell ref="AC114:AD114"/>
    <mergeCell ref="AE114:AG114"/>
    <mergeCell ref="J115:Q118"/>
    <mergeCell ref="R115:U118"/>
    <mergeCell ref="V115:Y118"/>
    <mergeCell ref="Z115:AB118"/>
    <mergeCell ref="AC115:AD118"/>
    <mergeCell ref="AE115:AG118"/>
    <mergeCell ref="AH96:AJ106"/>
    <mergeCell ref="AK96:AN106"/>
    <mergeCell ref="AO96:AR106"/>
    <mergeCell ref="AS96:AV100"/>
    <mergeCell ref="AZ96:AZ105"/>
    <mergeCell ref="AE103:AG106"/>
    <mergeCell ref="AS103:AV106"/>
    <mergeCell ref="D95:I95"/>
    <mergeCell ref="J95:Q96"/>
    <mergeCell ref="R95:AG95"/>
    <mergeCell ref="AH95:AJ95"/>
    <mergeCell ref="AK95:AN95"/>
    <mergeCell ref="AO95:AR95"/>
    <mergeCell ref="D96:I106"/>
    <mergeCell ref="R96:U96"/>
    <mergeCell ref="V96:Y96"/>
    <mergeCell ref="Z96:AB96"/>
    <mergeCell ref="Z97:AB100"/>
    <mergeCell ref="AC97:AD100"/>
    <mergeCell ref="AE97:AG100"/>
    <mergeCell ref="J101:Q102"/>
    <mergeCell ref="AS101:AV102"/>
    <mergeCell ref="J103:Q106"/>
    <mergeCell ref="R103:U106"/>
    <mergeCell ref="AZ84:AZ93"/>
    <mergeCell ref="J85:Q88"/>
    <mergeCell ref="R85:U88"/>
    <mergeCell ref="V85:Y88"/>
    <mergeCell ref="Z85:AB88"/>
    <mergeCell ref="AC85:AD88"/>
    <mergeCell ref="AE85:AG88"/>
    <mergeCell ref="J89:Q90"/>
    <mergeCell ref="AS89:AV90"/>
    <mergeCell ref="J91:Q94"/>
    <mergeCell ref="V84:Y84"/>
    <mergeCell ref="Z84:AB84"/>
    <mergeCell ref="AC84:AD84"/>
    <mergeCell ref="AE84:AG84"/>
    <mergeCell ref="AH84:AJ94"/>
    <mergeCell ref="AK84:AN94"/>
    <mergeCell ref="AZ72:AZ81"/>
    <mergeCell ref="J73:Q76"/>
    <mergeCell ref="R73:U76"/>
    <mergeCell ref="V73:Y76"/>
    <mergeCell ref="Z73:AB76"/>
    <mergeCell ref="AC73:AD76"/>
    <mergeCell ref="AE73:AG76"/>
    <mergeCell ref="J77:Q78"/>
    <mergeCell ref="R77:AG77"/>
    <mergeCell ref="J79:Q82"/>
    <mergeCell ref="AS79:AV82"/>
    <mergeCell ref="Z79:AB82"/>
    <mergeCell ref="AC79:AD82"/>
    <mergeCell ref="AE79:AG82"/>
    <mergeCell ref="AK132:AN135"/>
    <mergeCell ref="AO132:AR135"/>
    <mergeCell ref="AS132:AV135"/>
    <mergeCell ref="D71:I71"/>
    <mergeCell ref="J71:Q72"/>
    <mergeCell ref="D72:I82"/>
    <mergeCell ref="AH72:AJ82"/>
    <mergeCell ref="AK72:AN82"/>
    <mergeCell ref="AO72:AR82"/>
    <mergeCell ref="R126:U126"/>
    <mergeCell ref="R120:U120"/>
    <mergeCell ref="AE120:AG120"/>
    <mergeCell ref="R119:AG119"/>
    <mergeCell ref="AH119:AJ119"/>
    <mergeCell ref="AK119:AN119"/>
    <mergeCell ref="AS115:AV118"/>
    <mergeCell ref="R108:U108"/>
    <mergeCell ref="V108:Y108"/>
    <mergeCell ref="Z108:AB108"/>
    <mergeCell ref="AC108:AD108"/>
    <mergeCell ref="AE108:AG108"/>
    <mergeCell ref="AO84:AR94"/>
    <mergeCell ref="AS84:AV88"/>
    <mergeCell ref="AS95:AV95"/>
    <mergeCell ref="AK131:AN131"/>
    <mergeCell ref="AO131:AR131"/>
    <mergeCell ref="AS131:AV131"/>
    <mergeCell ref="AS72:AV76"/>
    <mergeCell ref="V79:Y82"/>
    <mergeCell ref="AO120:AR130"/>
    <mergeCell ref="AS120:AV124"/>
    <mergeCell ref="AE127:AG130"/>
    <mergeCell ref="AS127:AV130"/>
    <mergeCell ref="AS125:AV126"/>
    <mergeCell ref="V126:Y126"/>
    <mergeCell ref="Z126:AB126"/>
    <mergeCell ref="AC126:AD126"/>
    <mergeCell ref="AE126:AG126"/>
    <mergeCell ref="AO119:AR119"/>
    <mergeCell ref="AS119:AV119"/>
    <mergeCell ref="V120:Y120"/>
    <mergeCell ref="Z120:AB120"/>
    <mergeCell ref="AC120:AD120"/>
    <mergeCell ref="R83:AG83"/>
    <mergeCell ref="AH83:AJ83"/>
    <mergeCell ref="AK83:AN83"/>
    <mergeCell ref="AO83:AR83"/>
    <mergeCell ref="AS83:AV83"/>
    <mergeCell ref="AZ60:AZ69"/>
    <mergeCell ref="J61:Q64"/>
    <mergeCell ref="R61:U64"/>
    <mergeCell ref="V61:Y64"/>
    <mergeCell ref="Z61:AB64"/>
    <mergeCell ref="AC61:AD64"/>
    <mergeCell ref="AE61:AG64"/>
    <mergeCell ref="C60:C70"/>
    <mergeCell ref="D60:I70"/>
    <mergeCell ref="R60:U60"/>
    <mergeCell ref="V60:Y60"/>
    <mergeCell ref="Z60:AB60"/>
    <mergeCell ref="AC60:AD60"/>
    <mergeCell ref="J65:Q66"/>
    <mergeCell ref="R65:AG65"/>
    <mergeCell ref="J67:Q70"/>
    <mergeCell ref="R67:U70"/>
    <mergeCell ref="AS65:AV66"/>
    <mergeCell ref="R66:U66"/>
    <mergeCell ref="V66:Y66"/>
    <mergeCell ref="Z66:AB66"/>
    <mergeCell ref="AC66:AD66"/>
    <mergeCell ref="AE66:AG66"/>
    <mergeCell ref="AK60:AN70"/>
    <mergeCell ref="D59:I59"/>
    <mergeCell ref="J59:Q60"/>
    <mergeCell ref="R59:AG59"/>
    <mergeCell ref="AH59:AJ59"/>
    <mergeCell ref="AK59:AN59"/>
    <mergeCell ref="AO59:AR59"/>
    <mergeCell ref="AS59:AV59"/>
    <mergeCell ref="AE60:AG60"/>
    <mergeCell ref="AH60:AJ70"/>
    <mergeCell ref="AO60:AR70"/>
    <mergeCell ref="AS60:AV64"/>
    <mergeCell ref="V67:Y70"/>
    <mergeCell ref="Z67:AB70"/>
    <mergeCell ref="AC67:AD70"/>
    <mergeCell ref="AE67:AG70"/>
    <mergeCell ref="AS67:AV70"/>
    <mergeCell ref="AZ48:AZ57"/>
    <mergeCell ref="J49:Q52"/>
    <mergeCell ref="R49:U52"/>
    <mergeCell ref="V49:Y52"/>
    <mergeCell ref="Z49:AB52"/>
    <mergeCell ref="AC49:AD52"/>
    <mergeCell ref="AE49:AG52"/>
    <mergeCell ref="AO47:AR47"/>
    <mergeCell ref="AS47:AV47"/>
    <mergeCell ref="J53:Q54"/>
    <mergeCell ref="R53:AG53"/>
    <mergeCell ref="AS53:AV54"/>
    <mergeCell ref="R54:U54"/>
    <mergeCell ref="V54:Y54"/>
    <mergeCell ref="Z54:AB54"/>
    <mergeCell ref="AC54:AD54"/>
    <mergeCell ref="AE54:AG54"/>
    <mergeCell ref="AK48:AN58"/>
    <mergeCell ref="AO48:AR58"/>
    <mergeCell ref="AS48:AV52"/>
    <mergeCell ref="AS55:AV58"/>
    <mergeCell ref="J55:Q58"/>
    <mergeCell ref="R55:U58"/>
    <mergeCell ref="V55:Y58"/>
    <mergeCell ref="C48:C58"/>
    <mergeCell ref="D48:I58"/>
    <mergeCell ref="R48:U48"/>
    <mergeCell ref="V48:Y48"/>
    <mergeCell ref="Z48:AB48"/>
    <mergeCell ref="AC48:AD48"/>
    <mergeCell ref="AE48:AG48"/>
    <mergeCell ref="AH48:AJ58"/>
    <mergeCell ref="V43:Y46"/>
    <mergeCell ref="Z43:AB46"/>
    <mergeCell ref="AC43:AD46"/>
    <mergeCell ref="AE43:AG46"/>
    <mergeCell ref="Z55:AB58"/>
    <mergeCell ref="AC55:AD58"/>
    <mergeCell ref="AE55:AG58"/>
    <mergeCell ref="D47:I47"/>
    <mergeCell ref="J47:Q48"/>
    <mergeCell ref="R47:AG47"/>
    <mergeCell ref="AH47:AJ47"/>
    <mergeCell ref="AK47:AN47"/>
    <mergeCell ref="AS41:AV42"/>
    <mergeCell ref="R42:U42"/>
    <mergeCell ref="V42:Y42"/>
    <mergeCell ref="Z42:AB42"/>
    <mergeCell ref="AC42:AD42"/>
    <mergeCell ref="AE42:AG42"/>
    <mergeCell ref="AK36:AN46"/>
    <mergeCell ref="AO36:AR46"/>
    <mergeCell ref="AS36:AV40"/>
    <mergeCell ref="AZ36:AZ45"/>
    <mergeCell ref="J37:Q40"/>
    <mergeCell ref="R37:U40"/>
    <mergeCell ref="V37:Y40"/>
    <mergeCell ref="Z37:AB40"/>
    <mergeCell ref="AC37:AD40"/>
    <mergeCell ref="AE37:AG40"/>
    <mergeCell ref="C36:C46"/>
    <mergeCell ref="D36:I46"/>
    <mergeCell ref="R36:U36"/>
    <mergeCell ref="V36:Y36"/>
    <mergeCell ref="Z36:AB36"/>
    <mergeCell ref="AC36:AD36"/>
    <mergeCell ref="J41:Q42"/>
    <mergeCell ref="R41:AG41"/>
    <mergeCell ref="J43:Q46"/>
    <mergeCell ref="R43:U46"/>
    <mergeCell ref="AS43:AV46"/>
    <mergeCell ref="D35:I35"/>
    <mergeCell ref="J35:Q36"/>
    <mergeCell ref="R35:AG35"/>
    <mergeCell ref="AH35:AJ35"/>
    <mergeCell ref="AK35:AN35"/>
    <mergeCell ref="AO35:AR35"/>
    <mergeCell ref="AS35:AV35"/>
    <mergeCell ref="AE36:AG36"/>
    <mergeCell ref="AH36:AJ46"/>
    <mergeCell ref="AZ24:AZ33"/>
    <mergeCell ref="J25:Q28"/>
    <mergeCell ref="R25:U28"/>
    <mergeCell ref="V25:Y28"/>
    <mergeCell ref="Z25:AB28"/>
    <mergeCell ref="AC25:AD28"/>
    <mergeCell ref="AE25:AG28"/>
    <mergeCell ref="AO23:AR23"/>
    <mergeCell ref="AS23:AV23"/>
    <mergeCell ref="J29:Q30"/>
    <mergeCell ref="R29:AG29"/>
    <mergeCell ref="AS29:AV30"/>
    <mergeCell ref="R30:U30"/>
    <mergeCell ref="V30:Y30"/>
    <mergeCell ref="Z30:AB30"/>
    <mergeCell ref="AC30:AD30"/>
    <mergeCell ref="AE30:AG30"/>
    <mergeCell ref="AK24:AN34"/>
    <mergeCell ref="AO24:AR34"/>
    <mergeCell ref="AS24:AV28"/>
    <mergeCell ref="AS31:AV34"/>
    <mergeCell ref="J31:Q34"/>
    <mergeCell ref="R31:U34"/>
    <mergeCell ref="V31:Y34"/>
    <mergeCell ref="C24:C34"/>
    <mergeCell ref="D24:I34"/>
    <mergeCell ref="R24:U24"/>
    <mergeCell ref="V24:Y24"/>
    <mergeCell ref="Z24:AB24"/>
    <mergeCell ref="AC24:AD24"/>
    <mergeCell ref="AE24:AG24"/>
    <mergeCell ref="AH24:AJ34"/>
    <mergeCell ref="V19:Y22"/>
    <mergeCell ref="Z19:AB22"/>
    <mergeCell ref="AC19:AD22"/>
    <mergeCell ref="AE19:AG22"/>
    <mergeCell ref="Z31:AB34"/>
    <mergeCell ref="AC31:AD34"/>
    <mergeCell ref="AE31:AG34"/>
    <mergeCell ref="D23:I23"/>
    <mergeCell ref="J23:Q24"/>
    <mergeCell ref="R23:AG23"/>
    <mergeCell ref="AH23:AJ23"/>
    <mergeCell ref="AZ12:AZ21"/>
    <mergeCell ref="J13:Q16"/>
    <mergeCell ref="R13:U16"/>
    <mergeCell ref="V13:Y16"/>
    <mergeCell ref="Z13:AB16"/>
    <mergeCell ref="AC13:AD16"/>
    <mergeCell ref="AE13:AG16"/>
    <mergeCell ref="J17:Q18"/>
    <mergeCell ref="R17:AG17"/>
    <mergeCell ref="AS19:AV22"/>
    <mergeCell ref="R12:U12"/>
    <mergeCell ref="V12:Y12"/>
    <mergeCell ref="Z12:AB12"/>
    <mergeCell ref="AC12:AD12"/>
    <mergeCell ref="AE12:AG12"/>
    <mergeCell ref="AH12:AJ22"/>
    <mergeCell ref="AK12:AN22"/>
    <mergeCell ref="AS12:AV16"/>
    <mergeCell ref="AK23:AN23"/>
    <mergeCell ref="AS17:AV18"/>
    <mergeCell ref="R18:U18"/>
    <mergeCell ref="V18:Y18"/>
    <mergeCell ref="Z18:AB18"/>
    <mergeCell ref="AC18:AD18"/>
    <mergeCell ref="AE18:AG18"/>
    <mergeCell ref="C96:C106"/>
    <mergeCell ref="AC96:AD96"/>
    <mergeCell ref="R102:U102"/>
    <mergeCell ref="V102:Y102"/>
    <mergeCell ref="Z102:AB102"/>
    <mergeCell ref="AC102:AD102"/>
    <mergeCell ref="AE102:AG102"/>
    <mergeCell ref="R101:AG101"/>
    <mergeCell ref="J97:Q100"/>
    <mergeCell ref="R97:U100"/>
    <mergeCell ref="V97:Y100"/>
    <mergeCell ref="AE96:AG96"/>
    <mergeCell ref="V103:Y106"/>
    <mergeCell ref="Z103:AB106"/>
    <mergeCell ref="AC103:AD106"/>
    <mergeCell ref="C84:C94"/>
    <mergeCell ref="R79:U82"/>
    <mergeCell ref="C72:C82"/>
    <mergeCell ref="AS77:AV78"/>
    <mergeCell ref="R78:U78"/>
    <mergeCell ref="V78:Y78"/>
    <mergeCell ref="Z78:AB78"/>
    <mergeCell ref="AC78:AD78"/>
    <mergeCell ref="AE78:AG78"/>
    <mergeCell ref="D83:I83"/>
    <mergeCell ref="J83:Q84"/>
    <mergeCell ref="D84:I94"/>
    <mergeCell ref="R84:U84"/>
    <mergeCell ref="R90:U90"/>
    <mergeCell ref="V90:Y90"/>
    <mergeCell ref="Z90:AB90"/>
    <mergeCell ref="AC90:AD90"/>
    <mergeCell ref="AE90:AG90"/>
    <mergeCell ref="R89:AG89"/>
    <mergeCell ref="R91:U94"/>
    <mergeCell ref="V91:Y94"/>
    <mergeCell ref="Z91:AB94"/>
    <mergeCell ref="AC91:AD94"/>
    <mergeCell ref="AE91:AG94"/>
    <mergeCell ref="AS91:AV94"/>
    <mergeCell ref="C2:AV3"/>
    <mergeCell ref="AO71:AR71"/>
    <mergeCell ref="AS71:AV71"/>
    <mergeCell ref="R72:U72"/>
    <mergeCell ref="V72:Y72"/>
    <mergeCell ref="Z72:AB72"/>
    <mergeCell ref="AC72:AD72"/>
    <mergeCell ref="AE72:AG72"/>
    <mergeCell ref="R71:AG71"/>
    <mergeCell ref="AH71:AJ71"/>
    <mergeCell ref="AK71:AN71"/>
    <mergeCell ref="C10:AR10"/>
    <mergeCell ref="D11:I11"/>
    <mergeCell ref="J11:Q12"/>
    <mergeCell ref="R11:AG11"/>
    <mergeCell ref="AH11:AJ11"/>
    <mergeCell ref="AK11:AN11"/>
    <mergeCell ref="AO11:AR11"/>
    <mergeCell ref="AO12:AR22"/>
    <mergeCell ref="J19:Q22"/>
    <mergeCell ref="R19:U22"/>
    <mergeCell ref="AS11:AV11"/>
    <mergeCell ref="C12:C22"/>
    <mergeCell ref="D12:I22"/>
  </mergeCells>
  <phoneticPr fontId="2"/>
  <pageMargins left="0.25" right="0.25" top="0.75" bottom="0.75" header="0.3" footer="0.3"/>
  <pageSetup paperSize="9" scale="89" orientation="landscape" r:id="rId1"/>
  <rowBreaks count="2" manualBreakCount="2">
    <brk id="34" min="2" max="42" man="1"/>
    <brk id="70" min="2" max="42"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2A3823E-7D8C-415A-BB39-0831345D5B98}">
          <x14:formula1>
            <xm:f>概要!$CH$28:$CH$29</xm:f>
          </x14:formula1>
          <xm:sqref>AS12:AV16 AS120:AV124 AS108:AV112 AS96:AV100 AS84:AV88 AS72:AV76 AS60:AV64 AS48:AV52 AS36:AV40 AS24:AV28</xm:sqref>
        </x14:dataValidation>
        <x14:dataValidation type="list" allowBlank="1" showInputMessage="1" showErrorMessage="1" xr:uid="{4DA277FB-F844-4579-AB43-64A2E7435D69}">
          <x14:formula1>
            <xm:f>概要!$CI$12:$CI$17</xm:f>
          </x14:formula1>
          <xm:sqref>AC13:AD16 AC19:AD22 AC25:AD28 AC31:AD34 AC37:AD40 AC43:AD46 AC49:AD52 AC55:AD58 AC61:AD64 AC67:AD70 AC73:AD76 AC79:AD82 AC85:AD88 AC91:AD94 AC97:AD100 AC103:AD106 AC109:AD112 AC115:AD118 AC121:AD124 AC127:AD130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24</vt:i4>
      </vt:variant>
    </vt:vector>
  </HeadingPairs>
  <TitlesOfParts>
    <vt:vector size="28" baseType="lpstr">
      <vt:lpstr>概要</vt:lpstr>
      <vt:lpstr>カテゴリスト対象</vt:lpstr>
      <vt:lpstr>カテゴリリスト対象外</vt:lpstr>
      <vt:lpstr>代替品</vt:lpstr>
      <vt:lpstr>A_</vt:lpstr>
      <vt:lpstr>B_</vt:lpstr>
      <vt:lpstr>C_</vt:lpstr>
      <vt:lpstr>D_</vt:lpstr>
      <vt:lpstr>E_</vt:lpstr>
      <vt:lpstr>F_</vt:lpstr>
      <vt:lpstr>G_</vt:lpstr>
      <vt:lpstr>H_</vt:lpstr>
      <vt:lpstr>I_</vt:lpstr>
      <vt:lpstr>J_</vt:lpstr>
      <vt:lpstr>K_</vt:lpstr>
      <vt:lpstr>L_</vt:lpstr>
      <vt:lpstr>M_</vt:lpstr>
      <vt:lpstr>N_</vt:lpstr>
      <vt:lpstr>O_</vt:lpstr>
      <vt:lpstr>P_</vt:lpstr>
      <vt:lpstr>カテゴリスト対象!Print_Area</vt:lpstr>
      <vt:lpstr>カテゴリリスト対象外!Print_Area</vt:lpstr>
      <vt:lpstr>概要!Print_Area</vt:lpstr>
      <vt:lpstr>代替品!Print_Area</vt:lpstr>
      <vt:lpstr>Q_</vt:lpstr>
      <vt:lpstr>R_</vt:lpstr>
      <vt:lpstr>S_</vt:lpstr>
      <vt:lpstr>T_</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扇田 望（経営・金融支援課）</dc:creator>
  <cp:lastModifiedBy>扇田 望（経営・金融支援課）</cp:lastModifiedBy>
  <cp:lastPrinted>2026-09-03T00:54:13Z</cp:lastPrinted>
  <dcterms:created xsi:type="dcterms:W3CDTF">2026-07-24T01:24:49Z</dcterms:created>
  <dcterms:modified xsi:type="dcterms:W3CDTF">2026-09-09T09:01:17Z</dcterms:modified>
</cp:coreProperties>
</file>