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66925"/>
  <mc:AlternateContent xmlns:mc="http://schemas.openxmlformats.org/markup-compatibility/2006">
    <mc:Choice Requires="x15">
      <x15ac:absPath xmlns:x15ac="http://schemas.microsoft.com/office/spreadsheetml/2010/11/ac" url="C:\Users\111150\Box\【02_課所共有】08_06_経営・金融支援課\R08年度\03_経営革新支援担当\29_中東情勢に伴う価格高騰・供給不足緊急支援事業\01 例規\02　交付要領\080909交付要領\"/>
    </mc:Choice>
  </mc:AlternateContent>
  <xr:revisionPtr revIDLastSave="0" documentId="13_ncr:1_{5F2718CF-DC14-40FE-94FD-0C87B6AA294A}" xr6:coauthVersionLast="47" xr6:coauthVersionMax="47" xr10:uidLastSave="{00000000-0000-0000-0000-000000000000}"/>
  <bookViews>
    <workbookView xWindow="28680" yWindow="-120" windowWidth="29040" windowHeight="15720" xr2:uid="{49E5D457-E999-41FA-9220-C69DFBDFC7BB}"/>
  </bookViews>
  <sheets>
    <sheet name="様式第9号の２（実施計画書）" sheetId="8" r:id="rId1"/>
    <sheet name="様式第9号の２-1（別紙１）" sheetId="11" r:id="rId2"/>
    <sheet name="×編集禁止×" sheetId="10" r:id="rId3"/>
  </sheets>
  <definedNames>
    <definedName name="A_" localSheetId="1">'様式第9号の２-1（別紙１）'!$G$74:$G$75</definedName>
    <definedName name="A_">'様式第9号の２（実施計画書）'!$G$254:$G$255</definedName>
    <definedName name="B_" localSheetId="1">'様式第9号の２-1（別紙１）'!$G$76:$G$77</definedName>
    <definedName name="B_">'様式第9号の２（実施計画書）'!$G$256:$G$257</definedName>
    <definedName name="C_" localSheetId="1">'様式第9号の２-1（別紙１）'!$G$78</definedName>
    <definedName name="C_">'様式第9号の２（実施計画書）'!$G$258</definedName>
    <definedName name="D_" localSheetId="1">'様式第9号の２-1（別紙１）'!$G$79:$G$81</definedName>
    <definedName name="D_">'様式第9号の２（実施計画書）'!$G$259:$G$261</definedName>
    <definedName name="E_" localSheetId="1">'様式第9号の２-1（別紙１）'!$G$82:$G$105</definedName>
    <definedName name="E_">'様式第9号の２（実施計画書）'!$G$262:$G$285</definedName>
    <definedName name="F_" localSheetId="1">'様式第9号の２-1（別紙１）'!$G$106:$G$109</definedName>
    <definedName name="F_">'様式第9号の２（実施計画書）'!$G$286:$G$289</definedName>
    <definedName name="G_" localSheetId="1">'様式第9号の２-1（別紙１）'!$G$110:$G$120</definedName>
    <definedName name="G_">'様式第9号の２（実施計画書）'!$G$290:$G$300</definedName>
    <definedName name="H_" localSheetId="1">'様式第9号の２-1（別紙１）'!$G$121:$G$129</definedName>
    <definedName name="H_">'様式第9号の２（実施計画書）'!$G$301:$G$309</definedName>
    <definedName name="I_" localSheetId="1">'様式第9号の２-1（別紙１）'!$G$130:$G$141</definedName>
    <definedName name="I_">'様式第9号の２（実施計画書）'!$G$310:$G$321</definedName>
    <definedName name="J_" localSheetId="1">'様式第9号の２-1（別紙１）'!$G$142:$G$147</definedName>
    <definedName name="J_">'様式第9号の２（実施計画書）'!$G$322:$G$327</definedName>
    <definedName name="K_" localSheetId="1">'様式第9号の２-1（別紙１）'!$G$148:$G$154</definedName>
    <definedName name="K_">'様式第9号の２（実施計画書）'!$G$328:$G$334</definedName>
    <definedName name="L_" localSheetId="1">'様式第9号の２-1（別紙１）'!$G$155:$G$158</definedName>
    <definedName name="L_">'様式第9号の２（実施計画書）'!$G$335:$G$338</definedName>
    <definedName name="M_" localSheetId="1">'様式第9号の２-1（別紙１）'!$G$159:$G$161</definedName>
    <definedName name="M_">'様式第9号の２（実施計画書）'!$G$339:$G$341</definedName>
    <definedName name="N_" localSheetId="1">'様式第9号の２-1（別紙１）'!$G$162:$G$171</definedName>
    <definedName name="N_">'様式第9号の２（実施計画書）'!$G$342:$G$351</definedName>
    <definedName name="O_" localSheetId="1">'様式第9号の２-1（別紙１）'!$G$172:$G$173</definedName>
    <definedName name="O_">'様式第9号の２（実施計画書）'!$G$352:$G$353</definedName>
    <definedName name="P_" localSheetId="1">'様式第9号の２-1（別紙１）'!$G$174:$G$176</definedName>
    <definedName name="P_">'様式第9号の２（実施計画書）'!$G$354:$G$356</definedName>
    <definedName name="_xlnm.Print_Area" localSheetId="0">'様式第9号の２（実施計画書）'!$B$1:$AJ$235</definedName>
    <definedName name="_xlnm.Print_Area" localSheetId="1">'様式第9号の２-1（別紙１）'!$B$1:$AJ$55</definedName>
    <definedName name="Q_" localSheetId="1">'様式第9号の２-1（別紙１）'!$G$177:$G$178</definedName>
    <definedName name="Q_">'様式第9号の２（実施計画書）'!$G$357:$G$358</definedName>
    <definedName name="R_" localSheetId="1">'様式第9号の２-1（別紙１）'!$G$179:$G$187</definedName>
    <definedName name="R_">'様式第9号の２（実施計画書）'!$G$359:$G$367</definedName>
    <definedName name="S_" localSheetId="1">'様式第9号の２-1（別紙１）'!$G$188:$G$189</definedName>
    <definedName name="S_">'様式第9号の２（実施計画書）'!$G$368:$G$369</definedName>
    <definedName name="T_" localSheetId="1">'様式第9号の２-1（別紙１）'!$G$190</definedName>
    <definedName name="T_">'様式第9号の２（実施計画書）'!$G$370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0" i="11" l="1"/>
  <c r="AB9" i="11"/>
  <c r="D2" i="10"/>
  <c r="O73" i="11"/>
  <c r="J73" i="11"/>
  <c r="AB49" i="11"/>
  <c r="AB48" i="11"/>
  <c r="AB47" i="11"/>
  <c r="AB46" i="11"/>
  <c r="AB45" i="11"/>
  <c r="AB50" i="11" s="1"/>
  <c r="AB43" i="11"/>
  <c r="AB42" i="11"/>
  <c r="AB41" i="11"/>
  <c r="AB40" i="11"/>
  <c r="AB39" i="11"/>
  <c r="AB44" i="11" s="1"/>
  <c r="AB37" i="11"/>
  <c r="AB36" i="11"/>
  <c r="AB35" i="11"/>
  <c r="AB34" i="11"/>
  <c r="AB33" i="11"/>
  <c r="AB31" i="11"/>
  <c r="AB30" i="11"/>
  <c r="AB29" i="11"/>
  <c r="AB28" i="11"/>
  <c r="AB27" i="11"/>
  <c r="AB25" i="11"/>
  <c r="AB24" i="11"/>
  <c r="AB23" i="11"/>
  <c r="AB22" i="11"/>
  <c r="AB21" i="11"/>
  <c r="AB19" i="11"/>
  <c r="AB18" i="11"/>
  <c r="AB17" i="11"/>
  <c r="AB16" i="11"/>
  <c r="AB15" i="11"/>
  <c r="AB20" i="11" s="1"/>
  <c r="AB13" i="11"/>
  <c r="AB12" i="11"/>
  <c r="AB11" i="11"/>
  <c r="Q31" i="8"/>
  <c r="Q29" i="8"/>
  <c r="Q34" i="8"/>
  <c r="AB159" i="8"/>
  <c r="O253" i="8"/>
  <c r="AG73" i="8"/>
  <c r="AB26" i="11" l="1"/>
  <c r="AB32" i="11"/>
  <c r="AB14" i="11"/>
  <c r="AB51" i="11" s="1"/>
  <c r="AB38" i="11"/>
  <c r="S73" i="11"/>
  <c r="R73" i="11"/>
  <c r="Q35" i="8"/>
  <c r="AI35" i="8" s="1"/>
  <c r="R253" i="8"/>
  <c r="S253" i="8"/>
  <c r="AB52" i="11" l="1"/>
  <c r="AB53" i="11"/>
  <c r="J253" i="8"/>
  <c r="AD16" i="8" s="1"/>
  <c r="AB199" i="8"/>
  <c r="AB198" i="8"/>
  <c r="AB197" i="8"/>
  <c r="AB196" i="8"/>
  <c r="AB195" i="8"/>
  <c r="AB193" i="8"/>
  <c r="AB192" i="8"/>
  <c r="AB191" i="8"/>
  <c r="AB190" i="8"/>
  <c r="AB189" i="8"/>
  <c r="AB186" i="8"/>
  <c r="AB187" i="8"/>
  <c r="AB185" i="8"/>
  <c r="AB184" i="8"/>
  <c r="AB183" i="8"/>
  <c r="AB171" i="8"/>
  <c r="AB166" i="8"/>
  <c r="AB165" i="8"/>
  <c r="AB163" i="8"/>
  <c r="AB162" i="8"/>
  <c r="AB161" i="8"/>
  <c r="AB160" i="8"/>
  <c r="AB54" i="11" l="1"/>
  <c r="AF52" i="11"/>
  <c r="AB194" i="8"/>
  <c r="AB188" i="8"/>
  <c r="AB200" i="8"/>
  <c r="W2" i="10" l="1" a="1"/>
  <c r="AL15" i="8" l="1"/>
  <c r="K2" i="10" l="1"/>
  <c r="AG87" i="8" l="1"/>
  <c r="AP2" i="10" l="1"/>
  <c r="AG135" i="8"/>
  <c r="AG123" i="8"/>
  <c r="AG62" i="8" l="1"/>
  <c r="AG57" i="8"/>
  <c r="AG53" i="8"/>
  <c r="T2" i="10" l="1"/>
  <c r="S2" i="10"/>
  <c r="R2" i="10"/>
  <c r="AL215" i="8" l="1"/>
  <c r="LS2" i="10" s="1"/>
  <c r="AL214" i="8"/>
  <c r="LR2" i="10" s="1"/>
  <c r="AH2" i="10" l="1"/>
  <c r="O2" i="10"/>
  <c r="L2" i="10"/>
  <c r="AN2" i="10" l="1"/>
  <c r="MX2" i="10"/>
  <c r="MY2" i="10"/>
  <c r="MC2" i="10"/>
  <c r="MD2" i="10"/>
  <c r="ME2" i="10"/>
  <c r="MF2" i="10"/>
  <c r="MG2" i="10"/>
  <c r="MH2" i="10"/>
  <c r="MJ2" i="10"/>
  <c r="MK2" i="10"/>
  <c r="ML2" i="10"/>
  <c r="MM2" i="10"/>
  <c r="MN2" i="10"/>
  <c r="MO2" i="10"/>
  <c r="MQ2" i="10"/>
  <c r="MR2" i="10"/>
  <c r="MS2" i="10"/>
  <c r="MT2" i="10"/>
  <c r="MU2" i="10"/>
  <c r="MV2" i="10"/>
  <c r="AL227" i="8"/>
  <c r="MW2" i="10" s="1"/>
  <c r="AL226" i="8"/>
  <c r="MP2" i="10" s="1"/>
  <c r="AL225" i="8"/>
  <c r="MI2" i="10" s="1"/>
  <c r="AL224" i="8"/>
  <c r="MB2" i="10" s="1"/>
  <c r="MA2" i="10"/>
  <c r="LZ2" i="10"/>
  <c r="LY2" i="10"/>
  <c r="LX2" i="10"/>
  <c r="LW2" i="10"/>
  <c r="LV2" i="10"/>
  <c r="LU2" i="10"/>
  <c r="LT2" i="10"/>
  <c r="LO2" i="10"/>
  <c r="LP2" i="10"/>
  <c r="LQ2" i="10"/>
  <c r="LM2" i="10"/>
  <c r="LL2" i="10"/>
  <c r="LK2" i="10"/>
  <c r="IJ2" i="10"/>
  <c r="IK2" i="10"/>
  <c r="IL2" i="10"/>
  <c r="IM2" i="10"/>
  <c r="IN2" i="10"/>
  <c r="IP2" i="10"/>
  <c r="IQ2" i="10"/>
  <c r="IR2" i="10"/>
  <c r="IS2" i="10"/>
  <c r="IT2" i="10"/>
  <c r="IU2" i="10"/>
  <c r="IW2" i="10"/>
  <c r="IX2" i="10"/>
  <c r="IY2" i="10"/>
  <c r="IZ2" i="10"/>
  <c r="JA2" i="10"/>
  <c r="JB2" i="10"/>
  <c r="JD2" i="10"/>
  <c r="JE2" i="10"/>
  <c r="JF2" i="10"/>
  <c r="JG2" i="10"/>
  <c r="JH2" i="10"/>
  <c r="JI2" i="10"/>
  <c r="JK2" i="10"/>
  <c r="JL2" i="10"/>
  <c r="JM2" i="10"/>
  <c r="JN2" i="10"/>
  <c r="JO2" i="10"/>
  <c r="JP2" i="10"/>
  <c r="JR2" i="10"/>
  <c r="JT2" i="10"/>
  <c r="JU2" i="10"/>
  <c r="JV2" i="10"/>
  <c r="JW2" i="10"/>
  <c r="JX2" i="10"/>
  <c r="JZ2" i="10"/>
  <c r="KA2" i="10"/>
  <c r="KB2" i="10"/>
  <c r="KC2" i="10"/>
  <c r="KD2" i="10"/>
  <c r="KE2" i="10"/>
  <c r="KG2" i="10"/>
  <c r="KH2" i="10"/>
  <c r="KI2" i="10"/>
  <c r="KJ2" i="10"/>
  <c r="KK2" i="10"/>
  <c r="KL2" i="10"/>
  <c r="KN2" i="10"/>
  <c r="KO2" i="10"/>
  <c r="KP2" i="10"/>
  <c r="KQ2" i="10"/>
  <c r="KR2" i="10"/>
  <c r="KS2" i="10"/>
  <c r="KU2" i="10"/>
  <c r="KV2" i="10"/>
  <c r="KW2" i="10"/>
  <c r="KX2" i="10"/>
  <c r="KY2" i="10"/>
  <c r="KZ2" i="10"/>
  <c r="LB2" i="10"/>
  <c r="FP2" i="10"/>
  <c r="FQ2" i="10"/>
  <c r="FR2" i="10"/>
  <c r="FS2" i="10"/>
  <c r="FT2" i="10"/>
  <c r="FV2" i="10"/>
  <c r="FW2" i="10"/>
  <c r="FX2" i="10"/>
  <c r="FY2" i="10"/>
  <c r="FZ2" i="10"/>
  <c r="GA2" i="10"/>
  <c r="GC2" i="10"/>
  <c r="GD2" i="10"/>
  <c r="GE2" i="10"/>
  <c r="GF2" i="10"/>
  <c r="GG2" i="10"/>
  <c r="GH2" i="10"/>
  <c r="GJ2" i="10"/>
  <c r="GK2" i="10"/>
  <c r="GL2" i="10"/>
  <c r="GM2" i="10"/>
  <c r="GN2" i="10"/>
  <c r="GO2" i="10"/>
  <c r="GQ2" i="10"/>
  <c r="GR2" i="10"/>
  <c r="GS2" i="10"/>
  <c r="GT2" i="10"/>
  <c r="GU2" i="10"/>
  <c r="GV2" i="10"/>
  <c r="GX2" i="10"/>
  <c r="GZ2" i="10"/>
  <c r="HA2" i="10"/>
  <c r="HB2" i="10"/>
  <c r="HC2" i="10"/>
  <c r="HD2" i="10"/>
  <c r="HF2" i="10"/>
  <c r="HG2" i="10"/>
  <c r="HH2" i="10"/>
  <c r="HI2" i="10"/>
  <c r="HJ2" i="10"/>
  <c r="HK2" i="10"/>
  <c r="HM2" i="10"/>
  <c r="HN2" i="10"/>
  <c r="HO2" i="10"/>
  <c r="HP2" i="10"/>
  <c r="HQ2" i="10"/>
  <c r="HR2" i="10"/>
  <c r="HT2" i="10"/>
  <c r="HU2" i="10"/>
  <c r="HV2" i="10"/>
  <c r="HW2" i="10"/>
  <c r="HX2" i="10"/>
  <c r="HY2" i="10"/>
  <c r="IA2" i="10"/>
  <c r="IB2" i="10"/>
  <c r="IC2" i="10"/>
  <c r="ID2" i="10"/>
  <c r="IE2" i="10"/>
  <c r="IF2" i="10"/>
  <c r="IH2" i="10"/>
  <c r="EF2" i="10"/>
  <c r="EG2" i="10"/>
  <c r="EH2" i="10"/>
  <c r="EI2" i="10"/>
  <c r="EJ2" i="10"/>
  <c r="EL2" i="10"/>
  <c r="EM2" i="10"/>
  <c r="EN2" i="10"/>
  <c r="EO2" i="10"/>
  <c r="EP2" i="10"/>
  <c r="EQ2" i="10"/>
  <c r="ES2" i="10"/>
  <c r="ET2" i="10"/>
  <c r="EU2" i="10"/>
  <c r="EV2" i="10"/>
  <c r="EW2" i="10"/>
  <c r="EX2" i="10"/>
  <c r="EZ2" i="10"/>
  <c r="FA2" i="10"/>
  <c r="FB2" i="10"/>
  <c r="FC2" i="10"/>
  <c r="FD2" i="10"/>
  <c r="FE2" i="10"/>
  <c r="FG2" i="10"/>
  <c r="FH2" i="10"/>
  <c r="FI2" i="10"/>
  <c r="FJ2" i="10"/>
  <c r="FK2" i="10"/>
  <c r="FL2" i="10"/>
  <c r="FN2" i="10"/>
  <c r="CV2" i="10"/>
  <c r="CW2" i="10"/>
  <c r="CX2" i="10"/>
  <c r="CY2" i="10"/>
  <c r="CZ2" i="10"/>
  <c r="DB2" i="10"/>
  <c r="DC2" i="10"/>
  <c r="DD2" i="10"/>
  <c r="DE2" i="10"/>
  <c r="DF2" i="10"/>
  <c r="DG2" i="10"/>
  <c r="DI2" i="10"/>
  <c r="DJ2" i="10"/>
  <c r="DK2" i="10"/>
  <c r="DL2" i="10"/>
  <c r="DM2" i="10"/>
  <c r="DN2" i="10"/>
  <c r="DP2" i="10"/>
  <c r="DQ2" i="10"/>
  <c r="DR2" i="10"/>
  <c r="DS2" i="10"/>
  <c r="DT2" i="10"/>
  <c r="DU2" i="10"/>
  <c r="DW2" i="10"/>
  <c r="DX2" i="10"/>
  <c r="DY2" i="10"/>
  <c r="DZ2" i="10"/>
  <c r="EA2" i="10"/>
  <c r="EB2" i="10"/>
  <c r="ED2" i="10"/>
  <c r="BZ2" i="10"/>
  <c r="CA2" i="10"/>
  <c r="CB2" i="10"/>
  <c r="CC2" i="10"/>
  <c r="CD2" i="10"/>
  <c r="CF2" i="10"/>
  <c r="CG2" i="10"/>
  <c r="CH2" i="10"/>
  <c r="CI2" i="10"/>
  <c r="CJ2" i="10"/>
  <c r="CK2" i="10"/>
  <c r="CM2" i="10"/>
  <c r="CN2" i="10"/>
  <c r="CO2" i="10"/>
  <c r="CP2" i="10"/>
  <c r="CQ2" i="10"/>
  <c r="CR2" i="10"/>
  <c r="CT2" i="10"/>
  <c r="BY2" i="10"/>
  <c r="BW2" i="10"/>
  <c r="BV2" i="10"/>
  <c r="BU2" i="10"/>
  <c r="BT2" i="10"/>
  <c r="BS2" i="10"/>
  <c r="BR2" i="10"/>
  <c r="BP2" i="10"/>
  <c r="BO2" i="10"/>
  <c r="BN2" i="10"/>
  <c r="BM2" i="10"/>
  <c r="BL2" i="10"/>
  <c r="BJ2" i="10"/>
  <c r="BH2" i="10"/>
  <c r="BF2" i="10"/>
  <c r="BE2" i="10"/>
  <c r="BC2" i="10"/>
  <c r="BA2" i="10"/>
  <c r="AY2" i="10"/>
  <c r="AX2" i="10"/>
  <c r="L150" i="8"/>
  <c r="AS2" i="10" s="1"/>
  <c r="L152" i="8"/>
  <c r="AW2" i="10" s="1"/>
  <c r="L151" i="8"/>
  <c r="AU2" i="10" s="1"/>
  <c r="AV2" i="10"/>
  <c r="AT2" i="10"/>
  <c r="AQ2" i="10"/>
  <c r="AR2" i="10"/>
  <c r="AO2" i="10"/>
  <c r="AM2" i="10"/>
  <c r="AL2" i="10"/>
  <c r="AK2" i="10"/>
  <c r="AJ2" i="10"/>
  <c r="AI2" i="10"/>
  <c r="AG2" i="10"/>
  <c r="AF2" i="10"/>
  <c r="AE2" i="10"/>
  <c r="AD2" i="10"/>
  <c r="AC2" i="10"/>
  <c r="AB2" i="10"/>
  <c r="AA2" i="10"/>
  <c r="Z2" i="10"/>
  <c r="Y2" i="10"/>
  <c r="X2" i="10"/>
  <c r="Q2" i="10"/>
  <c r="N2" i="10"/>
  <c r="M2" i="10"/>
  <c r="J2" i="10"/>
  <c r="E2" i="10"/>
  <c r="C2" i="10"/>
  <c r="I2" i="10"/>
  <c r="H2" i="10"/>
  <c r="G2" i="10"/>
  <c r="F2" i="10"/>
  <c r="P2" i="10"/>
  <c r="AG152" i="8" l="1"/>
  <c r="BK2" i="10" s="1"/>
  <c r="AG151" i="8"/>
  <c r="BI2" i="10" s="1"/>
  <c r="AG150" i="8"/>
  <c r="BG2" i="10" s="1"/>
  <c r="X152" i="8"/>
  <c r="BD2" i="10" s="1"/>
  <c r="X151" i="8"/>
  <c r="BB2" i="10" s="1"/>
  <c r="X150" i="8"/>
  <c r="AZ2" i="10" s="1"/>
  <c r="LA2" i="10" l="1"/>
  <c r="KT2" i="10"/>
  <c r="KM2" i="10"/>
  <c r="KF2" i="10"/>
  <c r="JY2" i="10"/>
  <c r="JQ2" i="10"/>
  <c r="JJ2" i="10"/>
  <c r="JC2" i="10"/>
  <c r="IV2" i="10"/>
  <c r="IO2" i="10"/>
  <c r="IG2" i="10"/>
  <c r="HZ2" i="10"/>
  <c r="HS2" i="10"/>
  <c r="HL2" i="10"/>
  <c r="HE2" i="10"/>
  <c r="AB181" i="8"/>
  <c r="GW2" i="10" s="1"/>
  <c r="AB180" i="8"/>
  <c r="GP2" i="10" s="1"/>
  <c r="AB179" i="8"/>
  <c r="GI2" i="10" s="1"/>
  <c r="AB178" i="8"/>
  <c r="GB2" i="10" s="1"/>
  <c r="AB177" i="8"/>
  <c r="AB175" i="8"/>
  <c r="FM2" i="10" s="1"/>
  <c r="AB174" i="8"/>
  <c r="FF2" i="10" s="1"/>
  <c r="AB173" i="8"/>
  <c r="EY2" i="10" s="1"/>
  <c r="AB172" i="8"/>
  <c r="ER2" i="10" s="1"/>
  <c r="EK2" i="10"/>
  <c r="AB169" i="8"/>
  <c r="EC2" i="10" s="1"/>
  <c r="AB168" i="8"/>
  <c r="DV2" i="10" s="1"/>
  <c r="AB167" i="8"/>
  <c r="DH2" i="10"/>
  <c r="DA2" i="10"/>
  <c r="CS2" i="10"/>
  <c r="CL2" i="10"/>
  <c r="CE2" i="10"/>
  <c r="BX2" i="10"/>
  <c r="BQ2" i="10"/>
  <c r="DO2" i="10" l="1"/>
  <c r="AB170" i="8"/>
  <c r="EE2" i="10" s="1"/>
  <c r="FU2" i="10"/>
  <c r="AB182" i="8"/>
  <c r="GY2" i="10" s="1"/>
  <c r="II2" i="10"/>
  <c r="LC2" i="10"/>
  <c r="AB164" i="8"/>
  <c r="AB176" i="8"/>
  <c r="JS2" i="10"/>
  <c r="AB201" i="8" l="1"/>
  <c r="FO2" i="10"/>
  <c r="AB202" i="8"/>
  <c r="LE2" i="10" s="1"/>
  <c r="CU2" i="10"/>
  <c r="AB203" i="8" l="1"/>
  <c r="AB204" i="8" s="1"/>
  <c r="AB205" i="8" s="1"/>
  <c r="AF202" i="8" l="1"/>
  <c r="LG2" i="10" s="1"/>
  <c r="LF2" i="10"/>
  <c r="U2" i="10" l="1"/>
  <c r="H209" i="8"/>
  <c r="LH2" i="10"/>
  <c r="LD2" i="10"/>
  <c r="V2" i="10" l="1"/>
  <c r="H210" i="8"/>
  <c r="LI2" i="10"/>
  <c r="H212" i="8" l="1"/>
  <c r="LN2" i="10" s="1"/>
  <c r="LJ2"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<sst xmlns="http://schemas.openxmlformats.org/spreadsheetml/2006/main" count="2070" uniqueCount="635">
  <si>
    <t>（</t>
    <phoneticPr fontId="4"/>
  </si>
  <si>
    <t>）</t>
    <phoneticPr fontId="4"/>
  </si>
  <si>
    <t>資本金</t>
    <rPh sb="0" eb="3">
      <t>シホンキン</t>
    </rPh>
    <phoneticPr fontId="3"/>
  </si>
  <si>
    <t>（個人事業主は無記入）</t>
    <rPh sb="1" eb="3">
      <t>コジン</t>
    </rPh>
    <rPh sb="3" eb="5">
      <t>ジギョウ</t>
    </rPh>
    <rPh sb="5" eb="6">
      <t>ヌシ</t>
    </rPh>
    <rPh sb="7" eb="8">
      <t>ム</t>
    </rPh>
    <rPh sb="8" eb="10">
      <t>キニュウ</t>
    </rPh>
    <phoneticPr fontId="3"/>
  </si>
  <si>
    <t>事業形態</t>
    <rPh sb="0" eb="2">
      <t>ジギョウ</t>
    </rPh>
    <rPh sb="2" eb="4">
      <t>ケイタイ</t>
    </rPh>
    <phoneticPr fontId="3"/>
  </si>
  <si>
    <t>法人番号（13桁）</t>
    <rPh sb="0" eb="2">
      <t>ホウジン</t>
    </rPh>
    <rPh sb="2" eb="4">
      <t>バンゴウ</t>
    </rPh>
    <rPh sb="7" eb="8">
      <t>ケタ</t>
    </rPh>
    <phoneticPr fontId="3"/>
  </si>
  <si>
    <t>数量</t>
    <rPh sb="0" eb="2">
      <t>スウリョウ</t>
    </rPh>
    <phoneticPr fontId="3"/>
  </si>
  <si>
    <t>単位：円</t>
    <rPh sb="0" eb="2">
      <t>タンイ</t>
    </rPh>
    <rPh sb="3" eb="4">
      <t>エン</t>
    </rPh>
    <phoneticPr fontId="3"/>
  </si>
  <si>
    <t>職名</t>
    <phoneticPr fontId="3"/>
  </si>
  <si>
    <t>氏名</t>
    <rPh sb="0" eb="2">
      <t>シメイ</t>
    </rPh>
    <phoneticPr fontId="3"/>
  </si>
  <si>
    <t>代表者 職名・氏名</t>
    <rPh sb="0" eb="3">
      <t>ダイヒョウシャ</t>
    </rPh>
    <rPh sb="4" eb="6">
      <t>ショクメイ</t>
    </rPh>
    <rPh sb="7" eb="9">
      <t>シメイ</t>
    </rPh>
    <phoneticPr fontId="3"/>
  </si>
  <si>
    <t>）</t>
    <phoneticPr fontId="3"/>
  </si>
  <si>
    <t>千円</t>
    <rPh sb="0" eb="2">
      <t>センエン</t>
    </rPh>
    <phoneticPr fontId="3"/>
  </si>
  <si>
    <t>製品名</t>
    <rPh sb="0" eb="3">
      <t>セイヒンメイ</t>
    </rPh>
    <phoneticPr fontId="3"/>
  </si>
  <si>
    <t>直近期末</t>
    <phoneticPr fontId="4"/>
  </si>
  <si>
    <t>売上比</t>
    <rPh sb="0" eb="2">
      <t>ウリアゲ</t>
    </rPh>
    <rPh sb="2" eb="3">
      <t>ヒ</t>
    </rPh>
    <phoneticPr fontId="3"/>
  </si>
  <si>
    <t>今年度</t>
    <rPh sb="0" eb="3">
      <t>コンネンド</t>
    </rPh>
    <phoneticPr fontId="3"/>
  </si>
  <si>
    <t>翌年度</t>
    <rPh sb="0" eb="3">
      <t>ヨクネンド</t>
    </rPh>
    <phoneticPr fontId="3"/>
  </si>
  <si>
    <t>売上</t>
    <rPh sb="0" eb="2">
      <t>ウリアゲ</t>
    </rPh>
    <phoneticPr fontId="4"/>
  </si>
  <si>
    <t>人件費</t>
    <rPh sb="0" eb="3">
      <t>ジンケンヒ</t>
    </rPh>
    <phoneticPr fontId="4"/>
  </si>
  <si>
    <t>売上総利益</t>
    <rPh sb="0" eb="2">
      <t>ウリアゲ</t>
    </rPh>
    <rPh sb="2" eb="5">
      <t>ソウリエキ</t>
    </rPh>
    <phoneticPr fontId="4"/>
  </si>
  <si>
    <t>営業利益</t>
    <rPh sb="0" eb="2">
      <t>エイギョウ</t>
    </rPh>
    <rPh sb="2" eb="4">
      <t>リエキ</t>
    </rPh>
    <phoneticPr fontId="4"/>
  </si>
  <si>
    <t>※補助対象経費の調達について、調達方法・調達先、調達見込み等を記載してください。</t>
    <rPh sb="1" eb="7">
      <t>ホジョタイショウケイヒ</t>
    </rPh>
    <rPh sb="8" eb="10">
      <t>チョウタツ</t>
    </rPh>
    <rPh sb="15" eb="17">
      <t>チョウタツ</t>
    </rPh>
    <rPh sb="17" eb="19">
      <t>ホウホウ</t>
    </rPh>
    <rPh sb="20" eb="23">
      <t>チョウタツサキ</t>
    </rPh>
    <rPh sb="24" eb="26">
      <t>チョウタツ</t>
    </rPh>
    <rPh sb="26" eb="28">
      <t>ミコ</t>
    </rPh>
    <rPh sb="29" eb="30">
      <t>トウ</t>
    </rPh>
    <rPh sb="31" eb="33">
      <t>キサイ</t>
    </rPh>
    <phoneticPr fontId="3"/>
  </si>
  <si>
    <t>項目</t>
    <rPh sb="0" eb="2">
      <t>コウモク</t>
    </rPh>
    <phoneticPr fontId="3"/>
  </si>
  <si>
    <t>資金の調達方法・調達先</t>
    <rPh sb="0" eb="2">
      <t>シキン</t>
    </rPh>
    <rPh sb="3" eb="7">
      <t>チョウタツホウホウ</t>
    </rPh>
    <rPh sb="8" eb="11">
      <t>チョウタツサキ</t>
    </rPh>
    <phoneticPr fontId="3"/>
  </si>
  <si>
    <t>調達見通し</t>
    <rPh sb="2" eb="4">
      <t>ミトオ</t>
    </rPh>
    <phoneticPr fontId="3"/>
  </si>
  <si>
    <t>備　考</t>
    <rPh sb="0" eb="1">
      <t>ビ</t>
    </rPh>
    <rPh sb="2" eb="3">
      <t>コウ</t>
    </rPh>
    <phoneticPr fontId="3"/>
  </si>
  <si>
    <t>補助対象経費(A)</t>
    <rPh sb="0" eb="6">
      <t>ホジョタイショウケイヒ</t>
    </rPh>
    <phoneticPr fontId="3"/>
  </si>
  <si>
    <t>補助額(B)</t>
    <rPh sb="0" eb="2">
      <t>ホジョ</t>
    </rPh>
    <rPh sb="2" eb="3">
      <t>ガク</t>
    </rPh>
    <phoneticPr fontId="3"/>
  </si>
  <si>
    <t>(例) ○○銀行○○支店</t>
    <rPh sb="1" eb="2">
      <t>レイ</t>
    </rPh>
    <rPh sb="6" eb="8">
      <t>ギンコウ</t>
    </rPh>
    <rPh sb="10" eb="12">
      <t>シテン</t>
    </rPh>
    <phoneticPr fontId="3"/>
  </si>
  <si>
    <t>残額(C)=(A)-(B)</t>
    <rPh sb="0" eb="2">
      <t>ザンガク</t>
    </rPh>
    <phoneticPr fontId="3"/>
  </si>
  <si>
    <t>※事業計画に取り組む体制や役割を記載してください。</t>
    <rPh sb="13" eb="15">
      <t>ヤクワリ</t>
    </rPh>
    <rPh sb="16" eb="18">
      <t>キサイ</t>
    </rPh>
    <phoneticPr fontId="3"/>
  </si>
  <si>
    <t>【実施スケジュール】</t>
    <rPh sb="1" eb="3">
      <t>ジッシ</t>
    </rPh>
    <phoneticPr fontId="3"/>
  </si>
  <si>
    <t>※実施スケジュールを具体的に記載してください。</t>
    <rPh sb="1" eb="3">
      <t>ジッシ</t>
    </rPh>
    <rPh sb="10" eb="13">
      <t>グタイテキ</t>
    </rPh>
    <rPh sb="14" eb="16">
      <t>キサイ</t>
    </rPh>
    <phoneticPr fontId="3"/>
  </si>
  <si>
    <t>(例) 融資内諾を得ている。</t>
    <rPh sb="1" eb="2">
      <t>レイ</t>
    </rPh>
    <rPh sb="4" eb="6">
      <t>ユウシ</t>
    </rPh>
    <rPh sb="6" eb="8">
      <t>ナイダク</t>
    </rPh>
    <rPh sb="9" eb="10">
      <t>エ</t>
    </rPh>
    <phoneticPr fontId="3"/>
  </si>
  <si>
    <t>【実施体制】　</t>
    <rPh sb="1" eb="3">
      <t>ジッシ</t>
    </rPh>
    <rPh sb="3" eb="5">
      <t>タイセイ</t>
    </rPh>
    <phoneticPr fontId="3"/>
  </si>
  <si>
    <t>経費区分</t>
    <rPh sb="0" eb="2">
      <t>ケイヒ</t>
    </rPh>
    <rPh sb="2" eb="3">
      <t>ク</t>
    </rPh>
    <rPh sb="3" eb="4">
      <t>ブン</t>
    </rPh>
    <phoneticPr fontId="4"/>
  </si>
  <si>
    <t>備考</t>
    <rPh sb="0" eb="2">
      <t>ビコウ</t>
    </rPh>
    <phoneticPr fontId="4"/>
  </si>
  <si>
    <t>単価
（税抜）</t>
    <rPh sb="0" eb="2">
      <t>タンカ</t>
    </rPh>
    <rPh sb="4" eb="5">
      <t>ゼイ</t>
    </rPh>
    <rPh sb="5" eb="6">
      <t>ヌ</t>
    </rPh>
    <phoneticPr fontId="3"/>
  </si>
  <si>
    <t>合計見積額
（税抜）</t>
    <rPh sb="0" eb="2">
      <t>ゴウケイ</t>
    </rPh>
    <rPh sb="2" eb="4">
      <t>ミツモリ</t>
    </rPh>
    <rPh sb="4" eb="5">
      <t>ガク</t>
    </rPh>
    <rPh sb="7" eb="8">
      <t>ゼイ</t>
    </rPh>
    <rPh sb="8" eb="9">
      <t>ヌ</t>
    </rPh>
    <phoneticPr fontId="4"/>
  </si>
  <si>
    <t>①＋②の合計（A）</t>
    <rPh sb="4" eb="6">
      <t>ゴウケイ</t>
    </rPh>
    <phoneticPr fontId="3"/>
  </si>
  <si>
    <t>決算書の数値（計画関連事業）</t>
    <rPh sb="0" eb="3">
      <t>ケッサンショ</t>
    </rPh>
    <rPh sb="4" eb="6">
      <t>スウチ</t>
    </rPh>
    <rPh sb="7" eb="9">
      <t>ケイカク</t>
    </rPh>
    <rPh sb="9" eb="11">
      <t>カンレン</t>
    </rPh>
    <rPh sb="11" eb="13">
      <t>ジギョウ</t>
    </rPh>
    <phoneticPr fontId="4"/>
  </si>
  <si>
    <t>(例)補助金支払いまでのつなぎ資金</t>
    <rPh sb="1" eb="2">
      <t>レイ</t>
    </rPh>
    <rPh sb="3" eb="8">
      <t>ホジョキンシハラ</t>
    </rPh>
    <rPh sb="15" eb="17">
      <t>シキン</t>
    </rPh>
    <phoneticPr fontId="3"/>
  </si>
  <si>
    <t>1/2判定</t>
    <rPh sb="3" eb="5">
      <t>ハンテイ</t>
    </rPh>
    <phoneticPr fontId="3"/>
  </si>
  <si>
    <t>◆　申請事業者の概要</t>
    <rPh sb="2" eb="4">
      <t>シンセイ</t>
    </rPh>
    <rPh sb="4" eb="7">
      <t>ジギョウシャ</t>
    </rPh>
    <rPh sb="8" eb="10">
      <t>ガイヨウ</t>
    </rPh>
    <phoneticPr fontId="3"/>
  </si>
  <si>
    <t>２　事業計画の内容等</t>
    <rPh sb="2" eb="6">
      <t>ジギョウケイカク</t>
    </rPh>
    <rPh sb="7" eb="9">
      <t>ナイヨウ</t>
    </rPh>
    <rPh sb="9" eb="10">
      <t>トウ</t>
    </rPh>
    <phoneticPr fontId="3"/>
  </si>
  <si>
    <t>３　期待される事業の効果</t>
    <rPh sb="2" eb="4">
      <t>キタイ</t>
    </rPh>
    <rPh sb="7" eb="9">
      <t>ジギョウ</t>
    </rPh>
    <rPh sb="10" eb="12">
      <t>コウカ</t>
    </rPh>
    <phoneticPr fontId="3"/>
  </si>
  <si>
    <t>◆　補助金又は助成金への申請の有無</t>
    <rPh sb="5" eb="6">
      <t>マタ</t>
    </rPh>
    <rPh sb="7" eb="10">
      <t>ジョセイキン</t>
    </rPh>
    <rPh sb="12" eb="14">
      <t>シンセイ</t>
    </rPh>
    <rPh sb="15" eb="17">
      <t>ウム</t>
    </rPh>
    <phoneticPr fontId="3"/>
  </si>
  <si>
    <t>◆　他施策への取組について</t>
    <rPh sb="2" eb="3">
      <t>ホカ</t>
    </rPh>
    <rPh sb="3" eb="5">
      <t>シサク</t>
    </rPh>
    <rPh sb="7" eb="9">
      <t>トリクミ</t>
    </rPh>
    <phoneticPr fontId="3"/>
  </si>
  <si>
    <t>金額 (円)</t>
    <rPh sb="0" eb="2">
      <t>キンガク</t>
    </rPh>
    <rPh sb="4" eb="5">
      <t>エン</t>
    </rPh>
    <phoneticPr fontId="3"/>
  </si>
  <si>
    <t>製品の名称</t>
    <rPh sb="0" eb="2">
      <t>セイヒン</t>
    </rPh>
    <rPh sb="3" eb="5">
      <t>メイショウ</t>
    </rPh>
    <phoneticPr fontId="3"/>
  </si>
  <si>
    <t>イ．
リース、レンタル、クラウド、サブスクリプション等
利用料</t>
    <rPh sb="26" eb="27">
      <t>トウ</t>
    </rPh>
    <rPh sb="28" eb="31">
      <t>リヨウリョウ</t>
    </rPh>
    <phoneticPr fontId="4"/>
  </si>
  <si>
    <t>ウ．
設置
作業費</t>
    <rPh sb="3" eb="5">
      <t>セッチ</t>
    </rPh>
    <rPh sb="6" eb="8">
      <t>サギョウ</t>
    </rPh>
    <rPh sb="8" eb="9">
      <t>ヒ</t>
    </rPh>
    <phoneticPr fontId="4"/>
  </si>
  <si>
    <t>エ．
運搬費</t>
    <rPh sb="3" eb="5">
      <t>ウンパン</t>
    </rPh>
    <rPh sb="5" eb="6">
      <t>ヒ</t>
    </rPh>
    <phoneticPr fontId="4"/>
  </si>
  <si>
    <t>カ．
導入
サポート費</t>
    <rPh sb="3" eb="5">
      <t>ドウニュウ</t>
    </rPh>
    <rPh sb="10" eb="11">
      <t>ヒ</t>
    </rPh>
    <phoneticPr fontId="4"/>
  </si>
  <si>
    <t>小計</t>
    <rPh sb="0" eb="2">
      <t>ショウケイ</t>
    </rPh>
    <phoneticPr fontId="3"/>
  </si>
  <si>
    <r>
      <t xml:space="preserve">主たる事業所
</t>
    </r>
    <r>
      <rPr>
        <sz val="9"/>
        <rFont val="Meiryo UI"/>
        <family val="3"/>
        <charset val="128"/>
      </rPr>
      <t>（個人事業主の場合は主たる事務所）</t>
    </r>
    <rPh sb="0" eb="1">
      <t>シュ</t>
    </rPh>
    <rPh sb="3" eb="6">
      <t>ジギョウショ</t>
    </rPh>
    <rPh sb="8" eb="10">
      <t>コジン</t>
    </rPh>
    <rPh sb="10" eb="13">
      <t>ジギョウヌシ</t>
    </rPh>
    <rPh sb="14" eb="16">
      <t>バアイ</t>
    </rPh>
    <rPh sb="17" eb="18">
      <t>シュ</t>
    </rPh>
    <rPh sb="20" eb="22">
      <t>ジム</t>
    </rPh>
    <rPh sb="22" eb="23">
      <t>ショ</t>
    </rPh>
    <phoneticPr fontId="3"/>
  </si>
  <si>
    <t>から</t>
    <phoneticPr fontId="3"/>
  </si>
  <si>
    <t>オ．
動作確認、設定費用</t>
    <rPh sb="3" eb="5">
      <t>ドウサ</t>
    </rPh>
    <rPh sb="5" eb="7">
      <t>カクニン</t>
    </rPh>
    <rPh sb="8" eb="10">
      <t>セッテイ</t>
    </rPh>
    <rPh sb="10" eb="12">
      <t>ヒヨウ</t>
    </rPh>
    <phoneticPr fontId="4"/>
  </si>
  <si>
    <t>＜本社所在地（個人事業主の場合は住民票上の住所）が県内にある場合は記載不要＞</t>
    <rPh sb="1" eb="3">
      <t>ホンシャ</t>
    </rPh>
    <rPh sb="3" eb="6">
      <t>ショザイチ</t>
    </rPh>
    <rPh sb="7" eb="9">
      <t>コジン</t>
    </rPh>
    <rPh sb="9" eb="12">
      <t>ジギョウヌシ</t>
    </rPh>
    <rPh sb="13" eb="15">
      <t>バアイ</t>
    </rPh>
    <rPh sb="16" eb="19">
      <t>ジュウミンヒョウ</t>
    </rPh>
    <rPh sb="19" eb="20">
      <t>ジョウ</t>
    </rPh>
    <rPh sb="21" eb="23">
      <t>ジュウショ</t>
    </rPh>
    <rPh sb="25" eb="27">
      <t>ケンナイ</t>
    </rPh>
    <rPh sb="30" eb="32">
      <t>バアイ</t>
    </rPh>
    <rPh sb="33" eb="35">
      <t>キサイ</t>
    </rPh>
    <rPh sb="35" eb="37">
      <t>フヨウ</t>
    </rPh>
    <phoneticPr fontId="3"/>
  </si>
  <si>
    <t>設立年月日（和暦）</t>
    <rPh sb="4" eb="5">
      <t>ニチ</t>
    </rPh>
    <rPh sb="6" eb="8">
      <t>ワレキ</t>
    </rPh>
    <phoneticPr fontId="4"/>
  </si>
  <si>
    <t>（フリガナ）</t>
    <phoneticPr fontId="4"/>
  </si>
  <si>
    <t>キ．
その他</t>
    <rPh sb="5" eb="6">
      <t>タ</t>
    </rPh>
    <phoneticPr fontId="4"/>
  </si>
  <si>
    <t>①以外の経費（ウ～キ）の合計 （②）</t>
    <phoneticPr fontId="4"/>
  </si>
  <si>
    <t>経営体質の改善につながる経営計画を記載してください。</t>
    <rPh sb="0" eb="2">
      <t>ケイエイ</t>
    </rPh>
    <rPh sb="2" eb="4">
      <t>タイシツ</t>
    </rPh>
    <rPh sb="5" eb="7">
      <t>カイゼン</t>
    </rPh>
    <rPh sb="12" eb="14">
      <t>ケイエイ</t>
    </rPh>
    <rPh sb="14" eb="16">
      <t>ケイカク</t>
    </rPh>
    <phoneticPr fontId="3"/>
  </si>
  <si>
    <r>
      <t>※業界全体ではなく、</t>
    </r>
    <r>
      <rPr>
        <b/>
        <sz val="9"/>
        <rFont val="Meiryo UI"/>
        <family val="3"/>
        <charset val="128"/>
      </rPr>
      <t>自社の状況</t>
    </r>
    <r>
      <rPr>
        <sz val="9"/>
        <rFont val="Meiryo UI"/>
        <family val="3"/>
        <charset val="128"/>
      </rPr>
      <t>が分かるように記載してください。</t>
    </r>
    <rPh sb="1" eb="3">
      <t>ギョウカイ</t>
    </rPh>
    <rPh sb="3" eb="5">
      <t>ゼンタイ</t>
    </rPh>
    <rPh sb="10" eb="12">
      <t>ジシャ</t>
    </rPh>
    <rPh sb="13" eb="15">
      <t>ジョウキョウ</t>
    </rPh>
    <phoneticPr fontId="3"/>
  </si>
  <si>
    <t>開始時期</t>
    <rPh sb="0" eb="2">
      <t>カイシ</t>
    </rPh>
    <rPh sb="2" eb="4">
      <t>ジキ</t>
    </rPh>
    <phoneticPr fontId="3"/>
  </si>
  <si>
    <t>終了時期</t>
    <rPh sb="0" eb="2">
      <t>シュウリョウ</t>
    </rPh>
    <rPh sb="2" eb="4">
      <t>ジキ</t>
    </rPh>
    <phoneticPr fontId="3"/>
  </si>
  <si>
    <t>補助事業計画の「取組内容」「実施体制」「実施スケジュール」を記載してください。</t>
    <phoneticPr fontId="3"/>
  </si>
  <si>
    <t>事業を実施する上で必要となる経費を記載してください。</t>
    <rPh sb="0" eb="2">
      <t>ジギョウ</t>
    </rPh>
    <rPh sb="3" eb="5">
      <t>ジッシ</t>
    </rPh>
    <rPh sb="7" eb="8">
      <t>ウエ</t>
    </rPh>
    <rPh sb="9" eb="11">
      <t>ヒツヨウ</t>
    </rPh>
    <rPh sb="14" eb="16">
      <t>ケイヒ</t>
    </rPh>
    <rPh sb="17" eb="19">
      <t>キサイ</t>
    </rPh>
    <phoneticPr fontId="3"/>
  </si>
  <si>
    <t>（２）　資金計画</t>
    <phoneticPr fontId="3"/>
  </si>
  <si>
    <t>合計</t>
    <rPh sb="0" eb="2">
      <t>ゴウケイ</t>
    </rPh>
    <phoneticPr fontId="3"/>
  </si>
  <si>
    <t>業種</t>
    <rPh sb="0" eb="2">
      <t>ギョウシュ</t>
    </rPh>
    <phoneticPr fontId="3"/>
  </si>
  <si>
    <t>令和</t>
    <rPh sb="0" eb="2">
      <t>レイワ</t>
    </rPh>
    <phoneticPr fontId="3"/>
  </si>
  <si>
    <t>年</t>
    <rPh sb="0" eb="1">
      <t>ネン</t>
    </rPh>
    <phoneticPr fontId="3"/>
  </si>
  <si>
    <t>月</t>
    <rPh sb="0" eb="1">
      <t>ガツ</t>
    </rPh>
    <phoneticPr fontId="3"/>
  </si>
  <si>
    <t>日</t>
    <rPh sb="0" eb="1">
      <t>ニチ</t>
    </rPh>
    <phoneticPr fontId="3"/>
  </si>
  <si>
    <t>円</t>
    <rPh sb="0" eb="1">
      <t>エン</t>
    </rPh>
    <phoneticPr fontId="3"/>
  </si>
  <si>
    <t>補助事業を実施する
事業所の所在地</t>
    <rPh sb="0" eb="2">
      <t>ホジョ</t>
    </rPh>
    <rPh sb="2" eb="4">
      <t>ジギョウ</t>
    </rPh>
    <rPh sb="5" eb="7">
      <t>ジッシ</t>
    </rPh>
    <rPh sb="10" eb="13">
      <t>ジギョウショ</t>
    </rPh>
    <rPh sb="14" eb="17">
      <t>ショザイチ</t>
    </rPh>
    <phoneticPr fontId="3"/>
  </si>
  <si>
    <t>その他を選択した場合（</t>
    <rPh sb="2" eb="3">
      <t>タ</t>
    </rPh>
    <rPh sb="4" eb="6">
      <t>センタク</t>
    </rPh>
    <rPh sb="8" eb="10">
      <t>バアイ</t>
    </rPh>
    <phoneticPr fontId="3"/>
  </si>
  <si>
    <t>補助額（B）＝（A）×</t>
    <phoneticPr fontId="3"/>
  </si>
  <si>
    <t>千円未満切捨　又は　上限</t>
    <phoneticPr fontId="3"/>
  </si>
  <si>
    <t>（１）補助金の使途</t>
    <rPh sb="3" eb="6">
      <t>ホジョキン</t>
    </rPh>
    <rPh sb="7" eb="9">
      <t>シト</t>
    </rPh>
    <phoneticPr fontId="3"/>
  </si>
  <si>
    <t>申請有</t>
    <rPh sb="0" eb="2">
      <t>シンセイ</t>
    </rPh>
    <rPh sb="2" eb="3">
      <t>アリ</t>
    </rPh>
    <phoneticPr fontId="3"/>
  </si>
  <si>
    <t>←有の場合は、下表に記入してください</t>
    <rPh sb="1" eb="2">
      <t>アリ</t>
    </rPh>
    <rPh sb="3" eb="5">
      <t>バアイ</t>
    </rPh>
    <rPh sb="7" eb="9">
      <t>カヒョウ</t>
    </rPh>
    <rPh sb="10" eb="12">
      <t>キニュウ</t>
    </rPh>
    <phoneticPr fontId="3"/>
  </si>
  <si>
    <t>申請無</t>
    <rPh sb="0" eb="2">
      <t>シンセイ</t>
    </rPh>
    <rPh sb="2" eb="3">
      <t>ナ</t>
    </rPh>
    <phoneticPr fontId="3"/>
  </si>
  <si>
    <t>同一
設備</t>
    <rPh sb="0" eb="2">
      <t>ドウイツ</t>
    </rPh>
    <rPh sb="3" eb="5">
      <t>セツビ</t>
    </rPh>
    <phoneticPr fontId="3"/>
  </si>
  <si>
    <t>年度</t>
    <rPh sb="0" eb="2">
      <t>ネンド</t>
    </rPh>
    <phoneticPr fontId="3"/>
  </si>
  <si>
    <t>申請先</t>
    <rPh sb="0" eb="2">
      <t>シンセイ</t>
    </rPh>
    <rPh sb="2" eb="3">
      <t>サキ</t>
    </rPh>
    <phoneticPr fontId="3"/>
  </si>
  <si>
    <t>補助金の名称</t>
    <rPh sb="0" eb="3">
      <t>ホジョキン</t>
    </rPh>
    <rPh sb="4" eb="6">
      <t>メイショウ</t>
    </rPh>
    <phoneticPr fontId="3"/>
  </si>
  <si>
    <t>補助額</t>
    <rPh sb="0" eb="2">
      <t>ホジョ</t>
    </rPh>
    <rPh sb="2" eb="3">
      <t>ガク</t>
    </rPh>
    <phoneticPr fontId="3"/>
  </si>
  <si>
    <t>導入設備名</t>
    <rPh sb="0" eb="2">
      <t>ドウニュウ</t>
    </rPh>
    <rPh sb="2" eb="4">
      <t>セツビ</t>
    </rPh>
    <rPh sb="4" eb="5">
      <t>メイ</t>
    </rPh>
    <phoneticPr fontId="3"/>
  </si>
  <si>
    <t>⇩</t>
    <phoneticPr fontId="3"/>
  </si>
  <si>
    <t>事業内容</t>
    <rPh sb="0" eb="2">
      <t>ジギョウ</t>
    </rPh>
    <rPh sb="2" eb="4">
      <t>ナイヨウ</t>
    </rPh>
    <phoneticPr fontId="3"/>
  </si>
  <si>
    <t>大分類</t>
    <rPh sb="0" eb="3">
      <t>ダイブンルイ</t>
    </rPh>
    <phoneticPr fontId="3"/>
  </si>
  <si>
    <t>中分類</t>
    <rPh sb="0" eb="1">
      <t>チュウ</t>
    </rPh>
    <rPh sb="1" eb="3">
      <t>ブンルイ</t>
    </rPh>
    <phoneticPr fontId="3"/>
  </si>
  <si>
    <t>業種コード一覧</t>
    <rPh sb="0" eb="2">
      <t>ギョウシュ</t>
    </rPh>
    <rPh sb="5" eb="7">
      <t>イチラン</t>
    </rPh>
    <phoneticPr fontId="4"/>
  </si>
  <si>
    <t>※　本補助金で申請する設備と同一設備について、他の助成金を申請（申請予定含む）の場合は下表の「同一設備」欄に
　　必ず【該当】を、関連性がない補助金等の場合は【非該当】を選択してください。</t>
    <rPh sb="3" eb="5">
      <t>ホジョ</t>
    </rPh>
    <rPh sb="43" eb="44">
      <t>シタ</t>
    </rPh>
    <rPh sb="44" eb="45">
      <t>ヒョウ</t>
    </rPh>
    <rPh sb="47" eb="49">
      <t>ドウイツ</t>
    </rPh>
    <rPh sb="49" eb="51">
      <t>セツビ</t>
    </rPh>
    <rPh sb="52" eb="53">
      <t>ラン</t>
    </rPh>
    <rPh sb="65" eb="68">
      <t>カンレンセイ</t>
    </rPh>
    <rPh sb="71" eb="74">
      <t>ホジョキン</t>
    </rPh>
    <rPh sb="74" eb="75">
      <t>トウ</t>
    </rPh>
    <rPh sb="76" eb="78">
      <t>バアイ</t>
    </rPh>
    <rPh sb="80" eb="83">
      <t>ヒガイトウ</t>
    </rPh>
    <rPh sb="85" eb="87">
      <t>センタク</t>
    </rPh>
    <phoneticPr fontId="3"/>
  </si>
  <si>
    <t>企業名</t>
    <rPh sb="0" eb="2">
      <t>キギョウ</t>
    </rPh>
    <rPh sb="2" eb="3">
      <t>メイ</t>
    </rPh>
    <phoneticPr fontId="3"/>
  </si>
  <si>
    <t>フリガナ</t>
    <phoneticPr fontId="3"/>
  </si>
  <si>
    <t>その他の場合</t>
    <rPh sb="2" eb="3">
      <t>タ</t>
    </rPh>
    <rPh sb="4" eb="6">
      <t>バアイ</t>
    </rPh>
    <phoneticPr fontId="3"/>
  </si>
  <si>
    <t>代表者職名</t>
    <rPh sb="0" eb="3">
      <t>ダイヒョウシャ</t>
    </rPh>
    <rPh sb="3" eb="5">
      <t>ショクメイ</t>
    </rPh>
    <phoneticPr fontId="3"/>
  </si>
  <si>
    <t>代表者氏名</t>
    <rPh sb="0" eb="3">
      <t>ダイヒョウシャ</t>
    </rPh>
    <rPh sb="3" eb="5">
      <t>シメイ</t>
    </rPh>
    <phoneticPr fontId="3"/>
  </si>
  <si>
    <t>補助事業を実施する事業所の所在地</t>
    <rPh sb="0" eb="2">
      <t>ホジョ</t>
    </rPh>
    <rPh sb="2" eb="4">
      <t>ジギョウ</t>
    </rPh>
    <rPh sb="5" eb="7">
      <t>ジッシ</t>
    </rPh>
    <rPh sb="9" eb="12">
      <t>ジギョウショ</t>
    </rPh>
    <rPh sb="13" eb="16">
      <t>ショザイチ</t>
    </rPh>
    <phoneticPr fontId="3"/>
  </si>
  <si>
    <t>主たる事業所</t>
    <rPh sb="0" eb="1">
      <t>シュ</t>
    </rPh>
    <rPh sb="3" eb="6">
      <t>ジギョウショ</t>
    </rPh>
    <phoneticPr fontId="3"/>
  </si>
  <si>
    <t>＜本社所在地と同じ場合は記載不要＞</t>
    <rPh sb="1" eb="3">
      <t>ホンシャ</t>
    </rPh>
    <rPh sb="3" eb="6">
      <t>ショザイチ</t>
    </rPh>
    <phoneticPr fontId="3"/>
  </si>
  <si>
    <t>本社所在地</t>
    <rPh sb="0" eb="2">
      <t>ホンシャ</t>
    </rPh>
    <rPh sb="2" eb="5">
      <t>ショザイチ</t>
    </rPh>
    <phoneticPr fontId="3"/>
  </si>
  <si>
    <t>設立年月日</t>
    <rPh sb="0" eb="5">
      <t>セツリツネンガッピ</t>
    </rPh>
    <phoneticPr fontId="3"/>
  </si>
  <si>
    <t>人手不足：ア</t>
    <rPh sb="0" eb="2">
      <t>ヒトデ</t>
    </rPh>
    <rPh sb="2" eb="4">
      <t>ブソク</t>
    </rPh>
    <phoneticPr fontId="3"/>
  </si>
  <si>
    <t>法人番号</t>
    <rPh sb="0" eb="2">
      <t>ホウジン</t>
    </rPh>
    <rPh sb="2" eb="4">
      <t>バンゴウ</t>
    </rPh>
    <phoneticPr fontId="3"/>
  </si>
  <si>
    <t>製品の概要</t>
    <rPh sb="0" eb="2">
      <t>セイヒン</t>
    </rPh>
    <rPh sb="3" eb="5">
      <t>ガイヨウ</t>
    </rPh>
    <phoneticPr fontId="3"/>
  </si>
  <si>
    <t>事業概要</t>
    <rPh sb="0" eb="2">
      <t>ジギョウ</t>
    </rPh>
    <rPh sb="2" eb="4">
      <t>ガイヨウ</t>
    </rPh>
    <phoneticPr fontId="3"/>
  </si>
  <si>
    <t>人手不足の状況・課題</t>
    <rPh sb="0" eb="2">
      <t>ヒトデ</t>
    </rPh>
    <rPh sb="2" eb="4">
      <t>ブソク</t>
    </rPh>
    <rPh sb="5" eb="7">
      <t>ジョウキョウ</t>
    </rPh>
    <rPh sb="8" eb="10">
      <t>カダイ</t>
    </rPh>
    <phoneticPr fontId="3"/>
  </si>
  <si>
    <t>人手が不足している業務</t>
    <rPh sb="0" eb="2">
      <t>ヒトデ</t>
    </rPh>
    <rPh sb="3" eb="5">
      <t>フソク</t>
    </rPh>
    <rPh sb="9" eb="11">
      <t>ギョウム</t>
    </rPh>
    <phoneticPr fontId="3"/>
  </si>
  <si>
    <t>取組内容</t>
    <rPh sb="0" eb="2">
      <t>トリクミ</t>
    </rPh>
    <rPh sb="2" eb="4">
      <t>ナイヨウ</t>
    </rPh>
    <phoneticPr fontId="3"/>
  </si>
  <si>
    <t>実施体制</t>
    <rPh sb="0" eb="2">
      <t>ジッシ</t>
    </rPh>
    <rPh sb="2" eb="4">
      <t>タイセイ</t>
    </rPh>
    <phoneticPr fontId="3"/>
  </si>
  <si>
    <t>実施スケジュール</t>
    <rPh sb="0" eb="2">
      <t>ジッシ</t>
    </rPh>
    <phoneticPr fontId="3"/>
  </si>
  <si>
    <t>省力化の効果</t>
    <rPh sb="0" eb="3">
      <t>ショウリョクカ</t>
    </rPh>
    <rPh sb="4" eb="6">
      <t>コウカ</t>
    </rPh>
    <phoneticPr fontId="3"/>
  </si>
  <si>
    <t>直近売上</t>
    <rPh sb="0" eb="2">
      <t>チョッキン</t>
    </rPh>
    <rPh sb="2" eb="4">
      <t>ウリアゲ</t>
    </rPh>
    <phoneticPr fontId="3"/>
  </si>
  <si>
    <t>直近人件費</t>
    <rPh sb="0" eb="2">
      <t>チョッキン</t>
    </rPh>
    <rPh sb="2" eb="5">
      <t>ジンケンヒ</t>
    </rPh>
    <phoneticPr fontId="3"/>
  </si>
  <si>
    <t>直近総利益</t>
    <rPh sb="0" eb="2">
      <t>チョッキン</t>
    </rPh>
    <rPh sb="2" eb="5">
      <t>ソウリエキ</t>
    </rPh>
    <phoneticPr fontId="3"/>
  </si>
  <si>
    <t>直近営業利益</t>
    <rPh sb="0" eb="2">
      <t>チョッキン</t>
    </rPh>
    <rPh sb="2" eb="4">
      <t>エイギョウ</t>
    </rPh>
    <rPh sb="4" eb="6">
      <t>リエキ</t>
    </rPh>
    <phoneticPr fontId="3"/>
  </si>
  <si>
    <t>今年度売上</t>
    <rPh sb="0" eb="3">
      <t>コンネンド</t>
    </rPh>
    <rPh sb="3" eb="5">
      <t>ウリアゲ</t>
    </rPh>
    <phoneticPr fontId="3"/>
  </si>
  <si>
    <t>今年度人件費</t>
    <rPh sb="0" eb="3">
      <t>コンネンド</t>
    </rPh>
    <rPh sb="3" eb="6">
      <t>ジンケンヒ</t>
    </rPh>
    <phoneticPr fontId="3"/>
  </si>
  <si>
    <t>今年度総利益</t>
    <rPh sb="0" eb="3">
      <t>コンネンド</t>
    </rPh>
    <rPh sb="3" eb="6">
      <t>ソウリエキ</t>
    </rPh>
    <phoneticPr fontId="3"/>
  </si>
  <si>
    <t>売上比</t>
    <rPh sb="0" eb="3">
      <t>ウリアゲヒ</t>
    </rPh>
    <phoneticPr fontId="3"/>
  </si>
  <si>
    <t>今年度営業利益</t>
    <rPh sb="0" eb="3">
      <t>コンネンド</t>
    </rPh>
    <rPh sb="3" eb="7">
      <t>エイギョウリエキ</t>
    </rPh>
    <phoneticPr fontId="3"/>
  </si>
  <si>
    <t>翌年度売上</t>
    <rPh sb="0" eb="3">
      <t>ヨクネンド</t>
    </rPh>
    <rPh sb="3" eb="5">
      <t>ウリアゲ</t>
    </rPh>
    <phoneticPr fontId="3"/>
  </si>
  <si>
    <t>翌年度人件費</t>
    <rPh sb="0" eb="3">
      <t>ヨクネンド</t>
    </rPh>
    <rPh sb="3" eb="6">
      <t>ジンケンヒ</t>
    </rPh>
    <phoneticPr fontId="3"/>
  </si>
  <si>
    <t>翌年度総利益</t>
    <rPh sb="0" eb="3">
      <t>ヨクネンド</t>
    </rPh>
    <rPh sb="3" eb="6">
      <t>ソウリエキ</t>
    </rPh>
    <phoneticPr fontId="3"/>
  </si>
  <si>
    <t>翌年度営業利益</t>
    <rPh sb="0" eb="3">
      <t>ヨクネンド</t>
    </rPh>
    <rPh sb="3" eb="7">
      <t>エイギョウリエキ</t>
    </rPh>
    <phoneticPr fontId="3"/>
  </si>
  <si>
    <t>単価</t>
    <rPh sb="0" eb="2">
      <t>タンカ</t>
    </rPh>
    <phoneticPr fontId="3"/>
  </si>
  <si>
    <t>備考</t>
    <rPh sb="0" eb="2">
      <t>ビコウ</t>
    </rPh>
    <phoneticPr fontId="3"/>
  </si>
  <si>
    <t>カテゴリ番号</t>
    <rPh sb="4" eb="6">
      <t>バンゴウ</t>
    </rPh>
    <phoneticPr fontId="3"/>
  </si>
  <si>
    <t>カテゴリ名</t>
    <rPh sb="4" eb="5">
      <t>メイ</t>
    </rPh>
    <phoneticPr fontId="3"/>
  </si>
  <si>
    <t>ア・イ合計</t>
    <rPh sb="3" eb="5">
      <t>ゴウケイ</t>
    </rPh>
    <phoneticPr fontId="3"/>
  </si>
  <si>
    <t>ウ～キ合計</t>
    <rPh sb="3" eb="5">
      <t>ゴウケイ</t>
    </rPh>
    <phoneticPr fontId="3"/>
  </si>
  <si>
    <t>全合計</t>
    <rPh sb="0" eb="1">
      <t>ゼン</t>
    </rPh>
    <rPh sb="1" eb="3">
      <t>ゴウケイ</t>
    </rPh>
    <phoneticPr fontId="3"/>
  </si>
  <si>
    <t>補助対象経費</t>
    <rPh sb="0" eb="2">
      <t>ホジョ</t>
    </rPh>
    <rPh sb="2" eb="4">
      <t>タイショウ</t>
    </rPh>
    <rPh sb="4" eb="6">
      <t>ケイヒ</t>
    </rPh>
    <phoneticPr fontId="3"/>
  </si>
  <si>
    <t>調達先</t>
    <rPh sb="0" eb="2">
      <t>チョウタツ</t>
    </rPh>
    <rPh sb="2" eb="3">
      <t>サキ</t>
    </rPh>
    <phoneticPr fontId="3"/>
  </si>
  <si>
    <t>調達見通し</t>
    <rPh sb="0" eb="2">
      <t>チョウタツ</t>
    </rPh>
    <rPh sb="2" eb="4">
      <t>ミトオ</t>
    </rPh>
    <phoneticPr fontId="3"/>
  </si>
  <si>
    <t>残額</t>
    <rPh sb="0" eb="2">
      <t>ザンガク</t>
    </rPh>
    <phoneticPr fontId="3"/>
  </si>
  <si>
    <t>他補助金等申請あり</t>
    <rPh sb="0" eb="1">
      <t>タ</t>
    </rPh>
    <rPh sb="1" eb="4">
      <t>ホジョキン</t>
    </rPh>
    <rPh sb="4" eb="5">
      <t>トウ</t>
    </rPh>
    <rPh sb="5" eb="7">
      <t>シンセイ</t>
    </rPh>
    <phoneticPr fontId="3"/>
  </si>
  <si>
    <t>他補助金等申請なし</t>
    <rPh sb="0" eb="1">
      <t>タ</t>
    </rPh>
    <rPh sb="1" eb="4">
      <t>ホジョキン</t>
    </rPh>
    <rPh sb="4" eb="5">
      <t>トウ</t>
    </rPh>
    <rPh sb="5" eb="7">
      <t>シンセイ</t>
    </rPh>
    <phoneticPr fontId="3"/>
  </si>
  <si>
    <t>同一設備</t>
    <rPh sb="0" eb="2">
      <t>ドウイツ</t>
    </rPh>
    <rPh sb="2" eb="4">
      <t>セツビ</t>
    </rPh>
    <phoneticPr fontId="3"/>
  </si>
  <si>
    <t>補助金名称</t>
    <rPh sb="0" eb="3">
      <t>ホジョキン</t>
    </rPh>
    <rPh sb="3" eb="5">
      <t>メイショウ</t>
    </rPh>
    <phoneticPr fontId="3"/>
  </si>
  <si>
    <t>交付決定時期</t>
    <rPh sb="0" eb="2">
      <t>コウフ</t>
    </rPh>
    <rPh sb="2" eb="4">
      <t>ケッテイ</t>
    </rPh>
    <rPh sb="4" eb="6">
      <t>ジキ</t>
    </rPh>
    <phoneticPr fontId="3"/>
  </si>
  <si>
    <t>交付決定時期
（見込み）</t>
    <rPh sb="0" eb="2">
      <t>コウフ</t>
    </rPh>
    <rPh sb="2" eb="4">
      <t>ケッテイ</t>
    </rPh>
    <rPh sb="3" eb="4">
      <t>サイケツ</t>
    </rPh>
    <rPh sb="4" eb="6">
      <t>ジキ</t>
    </rPh>
    <rPh sb="8" eb="10">
      <t>ミコ</t>
    </rPh>
    <phoneticPr fontId="3"/>
  </si>
  <si>
    <t>BCP</t>
    <phoneticPr fontId="3"/>
  </si>
  <si>
    <t>経営革新計画</t>
    <rPh sb="0" eb="6">
      <t>ケイエイカクシンケイカク</t>
    </rPh>
    <phoneticPr fontId="3"/>
  </si>
  <si>
    <r>
      <t>（３）　補助事業開始時期*及び終了時期（予定）*</t>
    </r>
    <r>
      <rPr>
        <sz val="12"/>
        <rFont val="Meiryo UI"/>
        <family val="3"/>
        <charset val="128"/>
      </rPr>
      <t>補助金の交付決定日以降</t>
    </r>
    <rPh sb="4" eb="6">
      <t>ホジョ</t>
    </rPh>
    <rPh sb="6" eb="8">
      <t>ジギョウ</t>
    </rPh>
    <rPh sb="8" eb="10">
      <t>カイシ</t>
    </rPh>
    <rPh sb="10" eb="12">
      <t>ジキ</t>
    </rPh>
    <rPh sb="11" eb="12">
      <t>テイジ</t>
    </rPh>
    <rPh sb="13" eb="14">
      <t>オヨ</t>
    </rPh>
    <rPh sb="15" eb="17">
      <t>シュウリョウ</t>
    </rPh>
    <rPh sb="17" eb="19">
      <t>ジキ</t>
    </rPh>
    <rPh sb="18" eb="19">
      <t>テイジ</t>
    </rPh>
    <rPh sb="20" eb="22">
      <t>ヨテイ</t>
    </rPh>
    <phoneticPr fontId="3"/>
  </si>
  <si>
    <t>事業内容又は製造品目を具体的に記入（記載例：食品メーカー、自動車部品プレス加工等）</t>
    <rPh sb="39" eb="40">
      <t>トウ</t>
    </rPh>
    <phoneticPr fontId="3"/>
  </si>
  <si>
    <r>
      <t xml:space="preserve">本社所在地
</t>
    </r>
    <r>
      <rPr>
        <sz val="8"/>
        <rFont val="Meiryo UI"/>
        <family val="3"/>
        <charset val="128"/>
      </rPr>
      <t>[登記簿上の本店所在地]
（個人事業主の場合は住民票上の住所　）</t>
    </r>
    <rPh sb="0" eb="2">
      <t>ホンシャ</t>
    </rPh>
    <rPh sb="2" eb="5">
      <t>ショザイチ</t>
    </rPh>
    <rPh sb="7" eb="10">
      <t>トウキボ</t>
    </rPh>
    <rPh sb="10" eb="11">
      <t>ジョウ</t>
    </rPh>
    <rPh sb="12" eb="14">
      <t>ホンテン</t>
    </rPh>
    <rPh sb="14" eb="17">
      <t>ショザイチ</t>
    </rPh>
    <rPh sb="20" eb="22">
      <t>コジン</t>
    </rPh>
    <rPh sb="22" eb="25">
      <t>ジギョウヌシ</t>
    </rPh>
    <rPh sb="26" eb="28">
      <t>バアイ</t>
    </rPh>
    <rPh sb="29" eb="32">
      <t>ジュウミンヒョウ</t>
    </rPh>
    <rPh sb="32" eb="33">
      <t>ジョウ</t>
    </rPh>
    <rPh sb="34" eb="36">
      <t>ジュウショ</t>
    </rPh>
    <phoneticPr fontId="3"/>
  </si>
  <si>
    <t>申請日現在で以下の認定等を受けている場合、該当するものに○を記載してください。</t>
    <rPh sb="0" eb="2">
      <t>シンセイ</t>
    </rPh>
    <rPh sb="2" eb="3">
      <t>ビ</t>
    </rPh>
    <rPh sb="3" eb="5">
      <t>ゲンザイ</t>
    </rPh>
    <rPh sb="6" eb="8">
      <t>イカ</t>
    </rPh>
    <rPh sb="9" eb="11">
      <t>ニンテイ</t>
    </rPh>
    <rPh sb="11" eb="12">
      <t>トウ</t>
    </rPh>
    <rPh sb="13" eb="14">
      <t>ウ</t>
    </rPh>
    <rPh sb="18" eb="20">
      <t>バアイ</t>
    </rPh>
    <rPh sb="21" eb="23">
      <t>ガイトウ</t>
    </rPh>
    <rPh sb="30" eb="32">
      <t>キサイ</t>
    </rPh>
    <phoneticPr fontId="3"/>
  </si>
  <si>
    <t>施策の種類</t>
    <rPh sb="0" eb="1">
      <t>セ</t>
    </rPh>
    <rPh sb="1" eb="2">
      <t>サク</t>
    </rPh>
    <rPh sb="3" eb="5">
      <t>シュルイ</t>
    </rPh>
    <phoneticPr fontId="3"/>
  </si>
  <si>
    <t>認定等</t>
    <rPh sb="0" eb="2">
      <t>ニンテイ</t>
    </rPh>
    <rPh sb="2" eb="3">
      <t>トウ</t>
    </rPh>
    <phoneticPr fontId="3"/>
  </si>
  <si>
    <t>期待される補助金活用の効果の詳細を記載してください。</t>
    <rPh sb="0" eb="2">
      <t>キタイ</t>
    </rPh>
    <rPh sb="5" eb="8">
      <t>ホジョキン</t>
    </rPh>
    <rPh sb="8" eb="10">
      <t>カツヨウ</t>
    </rPh>
    <rPh sb="11" eb="13">
      <t>コウカ</t>
    </rPh>
    <rPh sb="14" eb="16">
      <t>ショウサイ</t>
    </rPh>
    <rPh sb="17" eb="19">
      <t>キサイ</t>
    </rPh>
    <phoneticPr fontId="3"/>
  </si>
  <si>
    <t>計画テーマ</t>
    <rPh sb="0" eb="2">
      <t>ケイカク</t>
    </rPh>
    <phoneticPr fontId="3"/>
  </si>
  <si>
    <t>申請年月日</t>
    <rPh sb="0" eb="2">
      <t>シンセイ</t>
    </rPh>
    <rPh sb="2" eb="5">
      <t>ネンガッピ</t>
    </rPh>
    <phoneticPr fontId="3"/>
  </si>
  <si>
    <t>申請額</t>
    <rPh sb="0" eb="3">
      <t>シンセイガク</t>
    </rPh>
    <phoneticPr fontId="3"/>
  </si>
  <si>
    <t>電話</t>
    <rPh sb="0" eb="2">
      <t>デンワ</t>
    </rPh>
    <phoneticPr fontId="3"/>
  </si>
  <si>
    <t>メールアドレス</t>
    <phoneticPr fontId="3"/>
  </si>
  <si>
    <t>担当者氏名</t>
    <rPh sb="0" eb="5">
      <t>タントウシャシメイ</t>
    </rPh>
    <phoneticPr fontId="3"/>
  </si>
  <si>
    <t>電話番号</t>
    <rPh sb="0" eb="2">
      <t>デンワ</t>
    </rPh>
    <rPh sb="2" eb="4">
      <t>バンゴウ</t>
    </rPh>
    <phoneticPr fontId="3"/>
  </si>
  <si>
    <r>
      <rPr>
        <b/>
        <sz val="11"/>
        <color theme="1"/>
        <rFont val="Meiryo UI"/>
        <family val="3"/>
        <charset val="128"/>
      </rPr>
      <t>自社の事業概要</t>
    </r>
    <r>
      <rPr>
        <sz val="11"/>
        <color theme="1"/>
        <rFont val="Meiryo UI"/>
        <family val="3"/>
        <charset val="128"/>
      </rPr>
      <t>を記載してください。（200字以内）</t>
    </r>
    <rPh sb="0" eb="2">
      <t>ジシャ</t>
    </rPh>
    <rPh sb="3" eb="5">
      <t>ジギョウ</t>
    </rPh>
    <rPh sb="5" eb="7">
      <t>ガイヨウ</t>
    </rPh>
    <rPh sb="8" eb="10">
      <t>キサイ</t>
    </rPh>
    <rPh sb="21" eb="22">
      <t>ジ</t>
    </rPh>
    <rPh sb="22" eb="24">
      <t>イナイ</t>
    </rPh>
    <phoneticPr fontId="3"/>
  </si>
  <si>
    <t>↓↓↓↓↓↓↓↓↓↓↓↓↓　以下 EXCEL関数用データ　↓↓↓↓↓↓↓↓↓↓↓↓↓</t>
    <rPh sb="14" eb="16">
      <t>イカ</t>
    </rPh>
    <rPh sb="22" eb="24">
      <t>カンスウ</t>
    </rPh>
    <rPh sb="24" eb="25">
      <t>ヨウ</t>
    </rPh>
    <phoneticPr fontId="4"/>
  </si>
  <si>
    <t>補助を受けようとする経費について、国又は県・市・町・村もしくはこれに準ずる公的機関の補助金又は助成金の交付決定を受けている、又は交付申請をしている若しくは申請する予定の場合は、どちらかを選択してください。</t>
    <rPh sb="0" eb="2">
      <t>ホジョ</t>
    </rPh>
    <rPh sb="3" eb="4">
      <t>ウ</t>
    </rPh>
    <rPh sb="10" eb="12">
      <t>ケイヒ</t>
    </rPh>
    <rPh sb="17" eb="18">
      <t>クニ</t>
    </rPh>
    <rPh sb="18" eb="19">
      <t>マタ</t>
    </rPh>
    <rPh sb="20" eb="21">
      <t>ケン</t>
    </rPh>
    <rPh sb="22" eb="23">
      <t>シ</t>
    </rPh>
    <rPh sb="24" eb="25">
      <t>マチ</t>
    </rPh>
    <rPh sb="26" eb="27">
      <t>ムラ</t>
    </rPh>
    <rPh sb="34" eb="35">
      <t>ジュン</t>
    </rPh>
    <rPh sb="37" eb="39">
      <t>コウテキ</t>
    </rPh>
    <rPh sb="39" eb="41">
      <t>キカン</t>
    </rPh>
    <rPh sb="42" eb="45">
      <t>ホジョキン</t>
    </rPh>
    <rPh sb="45" eb="46">
      <t>マタ</t>
    </rPh>
    <rPh sb="47" eb="50">
      <t>ジョセイキン</t>
    </rPh>
    <rPh sb="51" eb="53">
      <t>コウフ</t>
    </rPh>
    <rPh sb="53" eb="55">
      <t>ケッテイ</t>
    </rPh>
    <rPh sb="56" eb="57">
      <t>ウ</t>
    </rPh>
    <rPh sb="62" eb="63">
      <t>マタ</t>
    </rPh>
    <rPh sb="64" eb="66">
      <t>コウフ</t>
    </rPh>
    <rPh sb="66" eb="68">
      <t>シンセイ</t>
    </rPh>
    <rPh sb="73" eb="74">
      <t>モ</t>
    </rPh>
    <rPh sb="77" eb="79">
      <t>シンセイ</t>
    </rPh>
    <rPh sb="81" eb="83">
      <t>ヨテイ</t>
    </rPh>
    <rPh sb="84" eb="86">
      <t>バアイ</t>
    </rPh>
    <phoneticPr fontId="3"/>
  </si>
  <si>
    <r>
      <t>◆計画テーマ</t>
    </r>
    <r>
      <rPr>
        <sz val="12"/>
        <color theme="1"/>
        <rFont val="Meiryo UI"/>
        <family val="3"/>
        <charset val="128"/>
      </rPr>
      <t>（50字以内）</t>
    </r>
    <rPh sb="1" eb="3">
      <t>ケイカク</t>
    </rPh>
    <rPh sb="9" eb="10">
      <t>ジ</t>
    </rPh>
    <rPh sb="10" eb="12">
      <t>イナイ</t>
    </rPh>
    <phoneticPr fontId="3"/>
  </si>
  <si>
    <t>字</t>
    <rPh sb="0" eb="1">
      <t>ジ</t>
    </rPh>
    <phoneticPr fontId="3"/>
  </si>
  <si>
    <t>その他の効果</t>
    <rPh sb="2" eb="3">
      <t>タ</t>
    </rPh>
    <rPh sb="4" eb="6">
      <t>コウカ</t>
    </rPh>
    <phoneticPr fontId="3"/>
  </si>
  <si>
    <r>
      <t>【取組内容】</t>
    </r>
    <r>
      <rPr>
        <sz val="11"/>
        <color theme="1"/>
        <rFont val="Meiryo UI"/>
        <family val="3"/>
        <charset val="128"/>
      </rPr>
      <t>（800字以内）</t>
    </r>
    <rPh sb="10" eb="11">
      <t>ジ</t>
    </rPh>
    <rPh sb="11" eb="13">
      <t>イナイ</t>
    </rPh>
    <phoneticPr fontId="3"/>
  </si>
  <si>
    <t>M_宿泊業、飲食サービス業</t>
  </si>
  <si>
    <t>大分類と中分類の一致</t>
    <rPh sb="0" eb="3">
      <t>ダイブンルイ</t>
    </rPh>
    <rPh sb="4" eb="7">
      <t>チュウブンルイ</t>
    </rPh>
    <rPh sb="8" eb="10">
      <t>イッチ</t>
    </rPh>
    <phoneticPr fontId="3"/>
  </si>
  <si>
    <t>76 飲食店</t>
  </si>
  <si>
    <t>A_農業、林業</t>
  </si>
  <si>
    <t>A</t>
  </si>
  <si>
    <t>01 農業</t>
  </si>
  <si>
    <t>製造業・その他</t>
    <rPh sb="0" eb="3">
      <t>セイゾウギョウ</t>
    </rPh>
    <rPh sb="6" eb="7">
      <t>タ</t>
    </rPh>
    <phoneticPr fontId="1"/>
  </si>
  <si>
    <t>B_漁業</t>
  </si>
  <si>
    <t>02 林業</t>
  </si>
  <si>
    <t>C_鉱業、採石業、砂利採取業</t>
  </si>
  <si>
    <t>B</t>
  </si>
  <si>
    <t>03 漁業（水産養殖業を除く）</t>
  </si>
  <si>
    <t>D_建設業</t>
  </si>
  <si>
    <t>04 水産養殖業</t>
  </si>
  <si>
    <t>E_製造業</t>
  </si>
  <si>
    <t>C</t>
  </si>
  <si>
    <t>05 鉱業、採石業、砂利採取業</t>
  </si>
  <si>
    <t>F_電気・ガス・熱供給・水道業</t>
  </si>
  <si>
    <t>D</t>
  </si>
  <si>
    <t>06 総合工事業</t>
  </si>
  <si>
    <t>G_情報通信業</t>
  </si>
  <si>
    <t>07 職別工事業（設備工事業を除く）</t>
  </si>
  <si>
    <t>H_運輸業、郵便業</t>
  </si>
  <si>
    <t>08 設備工事業</t>
  </si>
  <si>
    <t>I_卸売業、小売業</t>
  </si>
  <si>
    <t>E</t>
  </si>
  <si>
    <t>09 食料品製造業</t>
  </si>
  <si>
    <t>J_金融業、保険業</t>
  </si>
  <si>
    <t>10 飲料・たばこ・飼料製造業</t>
  </si>
  <si>
    <t>K_不動産業、物品賃貸業</t>
  </si>
  <si>
    <t>11 繊維工業</t>
  </si>
  <si>
    <t>L_学術研究、専門・技術サービス業</t>
  </si>
  <si>
    <t>12 木材・木製品製造業（家具を除く）</t>
  </si>
  <si>
    <t>13 家具・装備品製造業</t>
  </si>
  <si>
    <t>N_生活関連サービス業、娯楽業</t>
  </si>
  <si>
    <t>14 パルプ・紙・紙加工品製造業</t>
  </si>
  <si>
    <t>O_教育、学習支援業</t>
  </si>
  <si>
    <t>15 印刷・同関連業</t>
  </si>
  <si>
    <t>P_医療、福祉</t>
  </si>
  <si>
    <t>16 化学工業</t>
  </si>
  <si>
    <t>Q_複合サービス事業</t>
  </si>
  <si>
    <t>17 石油製品・石炭製品製造業</t>
  </si>
  <si>
    <t>R_サービス業（他に分類されないもの）</t>
  </si>
  <si>
    <t>18 プラスチック製品製造業（別掲を除く）</t>
  </si>
  <si>
    <t>S_公務（他に分類されるものを除く）</t>
  </si>
  <si>
    <t>19 ゴム製品製造業</t>
  </si>
  <si>
    <t>T_分類不能の産業</t>
  </si>
  <si>
    <t>20 なめし革・同製品・毛皮製造業</t>
  </si>
  <si>
    <t>21 窯業・土石製品製造業</t>
  </si>
  <si>
    <t>22 鉄鋼業</t>
  </si>
  <si>
    <t>23 非鉄金属製造業</t>
  </si>
  <si>
    <t>24 金属製品製造業</t>
  </si>
  <si>
    <t>25 はん用機械器具製造業</t>
  </si>
  <si>
    <t>26 生産用機械器具製造業</t>
  </si>
  <si>
    <t>27 業務用機械器具製造業</t>
  </si>
  <si>
    <t>28 電子部品・デバイス・電子回路製造業</t>
  </si>
  <si>
    <t>29 電気機械器具製造業</t>
  </si>
  <si>
    <t>30 情報通信機械器具製造業</t>
  </si>
  <si>
    <t>31 輸送用機械器具製造業</t>
  </si>
  <si>
    <t>32 その他の製造業</t>
  </si>
  <si>
    <t>F</t>
  </si>
  <si>
    <t>33 電気業</t>
  </si>
  <si>
    <t>34 ガス業</t>
  </si>
  <si>
    <t>35 熱供給業</t>
  </si>
  <si>
    <t>36 水道業</t>
  </si>
  <si>
    <t>G</t>
  </si>
  <si>
    <t>37 通信業</t>
  </si>
  <si>
    <t>38 放送業</t>
  </si>
  <si>
    <t>商業・サービス業</t>
    <rPh sb="0" eb="2">
      <t>ショウギョウ</t>
    </rPh>
    <rPh sb="7" eb="8">
      <t>ギョウ</t>
    </rPh>
    <phoneticPr fontId="1"/>
  </si>
  <si>
    <t>39 情報サービス業</t>
  </si>
  <si>
    <t>40 インターネット附随サービス業</t>
  </si>
  <si>
    <t>410 管理、補助的経済活動を行う事業所（41映像・音声・文字情報制作業）</t>
  </si>
  <si>
    <t>411 映像情報制作・配給業</t>
  </si>
  <si>
    <t>412 音声情報制作業</t>
  </si>
  <si>
    <t>413 新聞業</t>
  </si>
  <si>
    <t>414 出版業</t>
  </si>
  <si>
    <t>415 広告制作業</t>
  </si>
  <si>
    <t>416 映像・音声・文字情報制作に附帯するサービス業</t>
  </si>
  <si>
    <t>H</t>
  </si>
  <si>
    <t>42 鉄道業</t>
  </si>
  <si>
    <t>43 道路旅客運送業</t>
  </si>
  <si>
    <t>44 道路貨物運送業</t>
  </si>
  <si>
    <t>45 水運業</t>
  </si>
  <si>
    <t>46 航空運輸業</t>
  </si>
  <si>
    <t>47 倉庫業</t>
  </si>
  <si>
    <t>48 運輸に附帯するサービス業</t>
  </si>
  <si>
    <t>49 郵便業（信書便事業を含む）</t>
  </si>
  <si>
    <t>I</t>
  </si>
  <si>
    <t>50 各種商品卸売業</t>
  </si>
  <si>
    <t>51 繊維・衣服等卸売業</t>
  </si>
  <si>
    <t>52 飲食料品卸売業</t>
  </si>
  <si>
    <t>53 建築材料、鉱物・金属材料等卸売業</t>
  </si>
  <si>
    <t>54 機械器具卸売業</t>
  </si>
  <si>
    <t>55 その他の卸売業</t>
  </si>
  <si>
    <t>56 各種商品小売業</t>
  </si>
  <si>
    <t>57 織物・衣服・身の回り品小売業</t>
  </si>
  <si>
    <t>58 飲食料品小売業</t>
  </si>
  <si>
    <t>59 機械器具小売業</t>
  </si>
  <si>
    <t>60 その他の小売業</t>
  </si>
  <si>
    <t>61 無店舗小売業</t>
  </si>
  <si>
    <t>J</t>
  </si>
  <si>
    <t>62 銀行業</t>
  </si>
  <si>
    <t>63 協同組織金融業</t>
  </si>
  <si>
    <t>64 貸金業、クレジットカード業等非預金信用機関</t>
  </si>
  <si>
    <t>65 金融商品取引業、商品先物取引業</t>
  </si>
  <si>
    <t>66 補助的金融業等</t>
  </si>
  <si>
    <t>67 保険業（保険媒介代理業、保険サービス業を含む）</t>
  </si>
  <si>
    <t>K</t>
  </si>
  <si>
    <t>68 不動産取引業</t>
  </si>
  <si>
    <t>691 不動産賃貸業（貸家業，貸間業を除く）</t>
  </si>
  <si>
    <t>692 貸家業、貸間業</t>
  </si>
  <si>
    <t>693 駐車場業</t>
  </si>
  <si>
    <t>694 不動産管理業</t>
  </si>
  <si>
    <t>70 物品賃貸業</t>
  </si>
  <si>
    <t>L</t>
  </si>
  <si>
    <t>71 学術・開発研究機関</t>
  </si>
  <si>
    <t>72 専門サービス業（他に分類されないもの）</t>
  </si>
  <si>
    <t>73 広告業</t>
  </si>
  <si>
    <t>74 技術サービス業（他に分類されないもの）</t>
  </si>
  <si>
    <t>M</t>
  </si>
  <si>
    <t>75 宿泊業</t>
  </si>
  <si>
    <t>77 持ち帰り・配達飲食サービス業</t>
  </si>
  <si>
    <t>N</t>
  </si>
  <si>
    <t>78 洗濯・理容・美容・浴場業</t>
  </si>
  <si>
    <t>790 管理、補助的経済活動を行う事業所（79その他の生活関連サービス業）</t>
  </si>
  <si>
    <t>791 旅行業</t>
  </si>
  <si>
    <t>792 家事サービス業</t>
  </si>
  <si>
    <t>793 衣服裁縫修理業</t>
  </si>
  <si>
    <t>794 物品預り業</t>
  </si>
  <si>
    <t>795 火葬・墓地管理業</t>
  </si>
  <si>
    <t>796 冠婚葬祭業</t>
  </si>
  <si>
    <t>799 他に分類されない生活関連サービス業</t>
  </si>
  <si>
    <t>80 娯楽業</t>
  </si>
  <si>
    <t>O</t>
  </si>
  <si>
    <t>81 学校教育</t>
  </si>
  <si>
    <t>82 その他の教育、学習支援業</t>
  </si>
  <si>
    <t>P</t>
  </si>
  <si>
    <t>83 医療業</t>
  </si>
  <si>
    <t>84 保健衛生</t>
  </si>
  <si>
    <t>85 社会保険・社会福祉・介護事業</t>
  </si>
  <si>
    <t>Q</t>
  </si>
  <si>
    <t>86 郵便局</t>
  </si>
  <si>
    <t>87 協同組合（他に分類されないもの）</t>
  </si>
  <si>
    <t>R</t>
  </si>
  <si>
    <t>88 廃棄物処理業</t>
  </si>
  <si>
    <t>89 自動車整備業</t>
  </si>
  <si>
    <t>90 機械等修理業（別掲を除く）</t>
  </si>
  <si>
    <t>91 職業紹介・労働者派遣業</t>
  </si>
  <si>
    <t>92 その他の事業サービス業</t>
  </si>
  <si>
    <t>93 政治・経済・文化団体</t>
  </si>
  <si>
    <t>94 宗教</t>
  </si>
  <si>
    <t>95 その他のサービス業</t>
  </si>
  <si>
    <t>96 外国公務</t>
  </si>
  <si>
    <t>S</t>
  </si>
  <si>
    <t>97 国家公務</t>
  </si>
  <si>
    <t>98 地方公務</t>
  </si>
  <si>
    <t>T</t>
  </si>
  <si>
    <t>99 分類不能の産業</t>
  </si>
  <si>
    <t>690 管理・補助的経済活動を行う事業所（69不動産賃貸業・管理業）</t>
    <phoneticPr fontId="3"/>
  </si>
  <si>
    <t>製品カテゴリリスト</t>
    <rPh sb="0" eb="2">
      <t>セイヒン</t>
    </rPh>
    <phoneticPr fontId="4"/>
  </si>
  <si>
    <t>A-01</t>
  </si>
  <si>
    <t>測量機</t>
  </si>
  <si>
    <t>A-02</t>
  </si>
  <si>
    <t>産業用ドローン</t>
  </si>
  <si>
    <t>A-03</t>
  </si>
  <si>
    <t>ICT建設機械</t>
  </si>
  <si>
    <t>A-04</t>
  </si>
  <si>
    <t>チルトローテータ</t>
  </si>
  <si>
    <t>A-05</t>
  </si>
  <si>
    <t>クイックヒッチ</t>
  </si>
  <si>
    <t>A-06</t>
  </si>
  <si>
    <t>解体機</t>
  </si>
  <si>
    <t>A-07</t>
  </si>
  <si>
    <t>建設現場作業ロボット</t>
  </si>
  <si>
    <t>A-08</t>
  </si>
  <si>
    <t>鉄筋自動曲装置</t>
  </si>
  <si>
    <t>A-09</t>
  </si>
  <si>
    <t>遠隔監視カメラ</t>
  </si>
  <si>
    <t>A-10</t>
  </si>
  <si>
    <t>遠隔操作機</t>
  </si>
  <si>
    <t>A-11</t>
  </si>
  <si>
    <t>無人搬送車</t>
  </si>
  <si>
    <t>A-12</t>
  </si>
  <si>
    <t>自動倉庫</t>
  </si>
  <si>
    <t>A-13</t>
  </si>
  <si>
    <t>ピッキングカート</t>
  </si>
  <si>
    <t>A-14</t>
  </si>
  <si>
    <t>ピッキングシステム</t>
  </si>
  <si>
    <t>A-15</t>
  </si>
  <si>
    <t>ラックシステム</t>
  </si>
  <si>
    <t>A-16</t>
  </si>
  <si>
    <t>搬送機器</t>
  </si>
  <si>
    <t>A-17</t>
  </si>
  <si>
    <t>パレタイズロボット</t>
  </si>
  <si>
    <t>A-18</t>
  </si>
  <si>
    <t>昇降機</t>
  </si>
  <si>
    <t>A-19</t>
  </si>
  <si>
    <t>シートリーダー（自動伝票読み取り装置）</t>
  </si>
  <si>
    <t>A-20</t>
  </si>
  <si>
    <t>RFIDリーダライタ</t>
  </si>
  <si>
    <t>A-21</t>
  </si>
  <si>
    <t>自動供給装置</t>
  </si>
  <si>
    <t>A-22</t>
  </si>
  <si>
    <t>自動取出機</t>
  </si>
  <si>
    <t>A-23</t>
  </si>
  <si>
    <t>自動温度制御装置</t>
  </si>
  <si>
    <t>A-24</t>
  </si>
  <si>
    <t>スチームコンベクションオーブン</t>
  </si>
  <si>
    <t>A-25</t>
  </si>
  <si>
    <t>自動調理補助機</t>
  </si>
  <si>
    <t>A-26</t>
  </si>
  <si>
    <t>急速冷凍機</t>
  </si>
  <si>
    <t>A-27</t>
  </si>
  <si>
    <t>食器洗浄機</t>
  </si>
  <si>
    <t>A-28</t>
  </si>
  <si>
    <t>配膳ロボット</t>
  </si>
  <si>
    <t>A-29</t>
  </si>
  <si>
    <t>自動検査機器</t>
  </si>
  <si>
    <t>A-30</t>
  </si>
  <si>
    <t>自動測定器</t>
  </si>
  <si>
    <t>A-31</t>
  </si>
  <si>
    <t>自動計量装置</t>
  </si>
  <si>
    <t>A-32</t>
  </si>
  <si>
    <t>材質選別機</t>
  </si>
  <si>
    <t>A-33</t>
  </si>
  <si>
    <t>自動包装機</t>
  </si>
  <si>
    <t>A-34</t>
  </si>
  <si>
    <t>段ボール製箱機</t>
  </si>
  <si>
    <t>A-35</t>
  </si>
  <si>
    <t>オートラベラー</t>
  </si>
  <si>
    <t>A-36</t>
  </si>
  <si>
    <t>自動受付・受渡機</t>
  </si>
  <si>
    <t>A-37</t>
  </si>
  <si>
    <t>自動券売機</t>
  </si>
  <si>
    <t>A-38</t>
  </si>
  <si>
    <t>入出金機</t>
  </si>
  <si>
    <t>A-39</t>
  </si>
  <si>
    <t>自動精算機</t>
  </si>
  <si>
    <t>A-40</t>
  </si>
  <si>
    <t>自動チェックイン機</t>
  </si>
  <si>
    <t>A-41</t>
  </si>
  <si>
    <t>自動販売機</t>
  </si>
  <si>
    <t>A-42</t>
  </si>
  <si>
    <t>清掃ロボット</t>
  </si>
  <si>
    <t>A-43</t>
  </si>
  <si>
    <t>タブレット型給油許可システム</t>
  </si>
  <si>
    <t>A-44</t>
  </si>
  <si>
    <t>飲料補充ロボット</t>
  </si>
  <si>
    <t>A-45</t>
  </si>
  <si>
    <t>デジタル紙面色校正装置</t>
  </si>
  <si>
    <t>A-46</t>
  </si>
  <si>
    <t>丁合機</t>
  </si>
  <si>
    <t>A-47</t>
  </si>
  <si>
    <t>印刷用紙高積装置</t>
  </si>
  <si>
    <t>A-48</t>
  </si>
  <si>
    <t>印刷用紙反転機</t>
  </si>
  <si>
    <t>A-49</t>
  </si>
  <si>
    <t>自動紙折機</t>
  </si>
  <si>
    <t>A-50</t>
  </si>
  <si>
    <t>印刷物インサーター</t>
  </si>
  <si>
    <t>A-51</t>
  </si>
  <si>
    <t>自動カス取り装置</t>
  </si>
  <si>
    <t>A-52</t>
  </si>
  <si>
    <t>用紙積み下ろし装置</t>
  </si>
  <si>
    <t>A-53</t>
  </si>
  <si>
    <t>産業用カッティングプロッター</t>
  </si>
  <si>
    <t>A-54</t>
  </si>
  <si>
    <t>産業用プリンタ</t>
  </si>
  <si>
    <t>A-55</t>
  </si>
  <si>
    <t>シャンプーマシン</t>
  </si>
  <si>
    <t>A-56</t>
  </si>
  <si>
    <t>脱毛機器</t>
  </si>
  <si>
    <t>A-57</t>
  </si>
  <si>
    <t>純水製造装置</t>
  </si>
  <si>
    <t>A-58</t>
  </si>
  <si>
    <t>デジタル加飾機</t>
  </si>
  <si>
    <t>A-59</t>
  </si>
  <si>
    <t>印刷紙面検査装置</t>
  </si>
  <si>
    <t>A-60</t>
  </si>
  <si>
    <t>自動調色機</t>
  </si>
  <si>
    <t>A-61</t>
  </si>
  <si>
    <t>発泡スチロール減容機</t>
  </si>
  <si>
    <t>A-62</t>
  </si>
  <si>
    <t>物品貸出管理機</t>
  </si>
  <si>
    <t>A-63</t>
  </si>
  <si>
    <t>パワーアシストスーツ</t>
  </si>
  <si>
    <t>A-64</t>
  </si>
  <si>
    <t>自動洗浄機</t>
  </si>
  <si>
    <t>A-65</t>
  </si>
  <si>
    <t>溶接機</t>
  </si>
  <si>
    <t>A-66</t>
  </si>
  <si>
    <t>協働ロボット</t>
  </si>
  <si>
    <t>A-67</t>
  </si>
  <si>
    <t>搬送ロボット</t>
  </si>
  <si>
    <t>A-68</t>
  </si>
  <si>
    <t>多関節ロボット</t>
  </si>
  <si>
    <t>A-69</t>
  </si>
  <si>
    <t>材料自動搬入・搬出装置</t>
  </si>
  <si>
    <t>A-70</t>
  </si>
  <si>
    <t>金型自動交換装置</t>
  </si>
  <si>
    <t>A-71</t>
  </si>
  <si>
    <t>コイルライン</t>
  </si>
  <si>
    <t>A-72</t>
  </si>
  <si>
    <t>自動バリ取り装置</t>
  </si>
  <si>
    <t>A-73</t>
  </si>
  <si>
    <t>鋳造用自動注湯機</t>
  </si>
  <si>
    <t>A-74</t>
  </si>
  <si>
    <t>ブラスト装置</t>
  </si>
  <si>
    <t>A-75</t>
  </si>
  <si>
    <t>自動駆動ミキサー</t>
  </si>
  <si>
    <t>A-76</t>
  </si>
  <si>
    <t>ワイヤ自動供給付ワイヤ放電加工機</t>
  </si>
  <si>
    <t>A-77</t>
  </si>
  <si>
    <t>マシニングセンタ</t>
  </si>
  <si>
    <t>A-78</t>
  </si>
  <si>
    <t>複合加工機</t>
  </si>
  <si>
    <t>A-79</t>
  </si>
  <si>
    <t>ツールプリセッター</t>
  </si>
  <si>
    <t>A-80</t>
  </si>
  <si>
    <t>NC細穴放電加工機</t>
  </si>
  <si>
    <t>A-81</t>
  </si>
  <si>
    <t>ケーブル加工機</t>
  </si>
  <si>
    <t>A-82</t>
  </si>
  <si>
    <t>縫製機械</t>
  </si>
  <si>
    <t>A-83</t>
  </si>
  <si>
    <t>警備・案内ロボット</t>
  </si>
  <si>
    <t>B-01</t>
  </si>
  <si>
    <t>AIソフト</t>
  </si>
  <si>
    <t>B-02</t>
  </si>
  <si>
    <t>会計ソフト</t>
  </si>
  <si>
    <t>B-03</t>
  </si>
  <si>
    <t>勤怠管理ソフト</t>
  </si>
  <si>
    <t>B-04</t>
  </si>
  <si>
    <t>給与計算ソフト</t>
  </si>
  <si>
    <t>B-05</t>
  </si>
  <si>
    <t>人事管理ソフト</t>
  </si>
  <si>
    <t>B-06</t>
  </si>
  <si>
    <t>契約管理ソフト</t>
  </si>
  <si>
    <t>B-07</t>
  </si>
  <si>
    <t>与信管理ソフト</t>
  </si>
  <si>
    <t>B-08</t>
  </si>
  <si>
    <t>顧客管理ソフト</t>
  </si>
  <si>
    <t>B-09</t>
  </si>
  <si>
    <t>在庫管理ソフト</t>
  </si>
  <si>
    <t>B-10</t>
  </si>
  <si>
    <t>営業支援ソフト</t>
  </si>
  <si>
    <t>B-11</t>
  </si>
  <si>
    <t>予約管理ソフト</t>
  </si>
  <si>
    <t>B-12</t>
  </si>
  <si>
    <t>業務自動化ソフト</t>
  </si>
  <si>
    <t>B-13</t>
  </si>
  <si>
    <t>研修管理ソフト</t>
  </si>
  <si>
    <t>B-14</t>
  </si>
  <si>
    <t>CAD/CAM/BIM</t>
  </si>
  <si>
    <t>C-01</t>
  </si>
  <si>
    <t>バックオフィス統合システム</t>
  </si>
  <si>
    <t>C-02</t>
  </si>
  <si>
    <t>ワークフローシステム</t>
  </si>
  <si>
    <t>C-03</t>
  </si>
  <si>
    <t>RPAツール</t>
  </si>
  <si>
    <t>C-04</t>
  </si>
  <si>
    <t>ノーコードツール</t>
  </si>
  <si>
    <t>C-05</t>
  </si>
  <si>
    <t>遠隔管理・監視システム</t>
  </si>
  <si>
    <t>C-06</t>
  </si>
  <si>
    <t>生産管理システム</t>
  </si>
  <si>
    <t>C-07</t>
  </si>
  <si>
    <t>受発注管理システム</t>
  </si>
  <si>
    <t>C-08</t>
  </si>
  <si>
    <t>注文・会計システム</t>
  </si>
  <si>
    <t>C-09</t>
  </si>
  <si>
    <t>検品・仕分システム</t>
  </si>
  <si>
    <t>C-10</t>
  </si>
  <si>
    <t>配車管理システム</t>
  </si>
  <si>
    <t>C-11</t>
  </si>
  <si>
    <t>運営管理システム</t>
  </si>
  <si>
    <t>C-12</t>
  </si>
  <si>
    <t>自動点呼システム</t>
  </si>
  <si>
    <t>C-13</t>
  </si>
  <si>
    <t>電話対応システム</t>
  </si>
  <si>
    <t>C-14</t>
  </si>
  <si>
    <t>施工管理システム</t>
  </si>
  <si>
    <t>A-84</t>
  </si>
  <si>
    <t>美容トリートメント機器</t>
  </si>
  <si>
    <t>A-85</t>
  </si>
  <si>
    <t>電子棚札システム</t>
  </si>
  <si>
    <t>A-86</t>
  </si>
  <si>
    <t>CNC立形複合研削盤</t>
  </si>
  <si>
    <t>A-87</t>
  </si>
  <si>
    <t>CNC旋盤</t>
  </si>
  <si>
    <t>A-88</t>
  </si>
  <si>
    <t>CNCフライス盤</t>
  </si>
  <si>
    <t>C-15</t>
  </si>
  <si>
    <t>地中探査システム</t>
  </si>
  <si>
    <t>A-89</t>
  </si>
  <si>
    <t>CNCルーター</t>
  </si>
  <si>
    <t>A-90</t>
  </si>
  <si>
    <t>自動切粉圧縮機</t>
  </si>
  <si>
    <t>A-91</t>
  </si>
  <si>
    <t>自動盛付けロボット</t>
  </si>
  <si>
    <t>A-92</t>
  </si>
  <si>
    <t>木材用高周波接着機</t>
  </si>
  <si>
    <t>１　自社の現状（課題と影響）</t>
    <rPh sb="2" eb="4">
      <t>ジシャ</t>
    </rPh>
    <rPh sb="5" eb="7">
      <t>ゲンジョウ</t>
    </rPh>
    <rPh sb="8" eb="10">
      <t>カダイ</t>
    </rPh>
    <rPh sb="11" eb="13">
      <t>エイキョウ</t>
    </rPh>
    <phoneticPr fontId="3"/>
  </si>
  <si>
    <t>4892 レッカー・ロードサービス業</t>
    <phoneticPr fontId="3"/>
  </si>
  <si>
    <t>補助対象経費（Ａ）</t>
    <rPh sb="0" eb="2">
      <t>ホジョ</t>
    </rPh>
    <rPh sb="2" eb="4">
      <t>タイショウ</t>
    </rPh>
    <rPh sb="4" eb="6">
      <t>ケイヒ</t>
    </rPh>
    <phoneticPr fontId="3"/>
  </si>
  <si>
    <t>法人名　または　屋号</t>
    <rPh sb="0" eb="2">
      <t>ホウジン</t>
    </rPh>
    <rPh sb="2" eb="3">
      <t>メイ</t>
    </rPh>
    <rPh sb="8" eb="10">
      <t>ヤゴウ</t>
    </rPh>
    <phoneticPr fontId="4"/>
  </si>
  <si>
    <t>ア．
機器導入費</t>
    <rPh sb="3" eb="8">
      <t>キキドウニュウヒ</t>
    </rPh>
    <phoneticPr fontId="4"/>
  </si>
  <si>
    <t>機器導入費（ア）＋リース等利用料（イ）の合計　（①）</t>
    <rPh sb="12" eb="13">
      <t>トウ</t>
    </rPh>
    <rPh sb="13" eb="16">
      <t>リヨウリョウ</t>
    </rPh>
    <phoneticPr fontId="4"/>
  </si>
  <si>
    <t xml:space="preserve">機器導入後の計画数値（計画関連事業） </t>
    <rPh sb="0" eb="2">
      <t>キキ</t>
    </rPh>
    <rPh sb="2" eb="5">
      <t>ドウニュウゴ</t>
    </rPh>
    <rPh sb="6" eb="8">
      <t>ケイカク</t>
    </rPh>
    <rPh sb="8" eb="10">
      <t>スウチ</t>
    </rPh>
    <rPh sb="11" eb="13">
      <t>ケイカク</t>
    </rPh>
    <rPh sb="13" eb="17">
      <t>カンレンジギョウ</t>
    </rPh>
    <phoneticPr fontId="4"/>
  </si>
  <si>
    <t>埼玉県中東情勢に伴う価格高騰・供給不足緊急支援事業（中小企業）補助金
実施計画書（新規導入）</t>
    <rPh sb="0" eb="3">
      <t>サイタマケン</t>
    </rPh>
    <rPh sb="3" eb="5">
      <t>チュウトウ</t>
    </rPh>
    <rPh sb="5" eb="7">
      <t>ジョウセイ</t>
    </rPh>
    <rPh sb="8" eb="9">
      <t>トモナ</t>
    </rPh>
    <rPh sb="10" eb="12">
      <t>カカク</t>
    </rPh>
    <rPh sb="12" eb="14">
      <t>コウトウ</t>
    </rPh>
    <rPh sb="15" eb="17">
      <t>キョウキュウ</t>
    </rPh>
    <rPh sb="17" eb="19">
      <t>ブソク</t>
    </rPh>
    <rPh sb="19" eb="21">
      <t>キンキュウ</t>
    </rPh>
    <rPh sb="21" eb="23">
      <t>シエン</t>
    </rPh>
    <rPh sb="23" eb="25">
      <t>ジギョウ</t>
    </rPh>
    <rPh sb="26" eb="28">
      <t>チュウショウ</t>
    </rPh>
    <rPh sb="28" eb="30">
      <t>キギョウ</t>
    </rPh>
    <rPh sb="31" eb="34">
      <t>ホジョキン</t>
    </rPh>
    <rPh sb="35" eb="37">
      <t>ジッシ</t>
    </rPh>
    <rPh sb="37" eb="40">
      <t>ケイカクショ</t>
    </rPh>
    <rPh sb="41" eb="43">
      <t>シンキ</t>
    </rPh>
    <rPh sb="43" eb="45">
      <t>ドウニュウ</t>
    </rPh>
    <phoneticPr fontId="3"/>
  </si>
  <si>
    <t>◆　売上高と利益率</t>
    <phoneticPr fontId="3"/>
  </si>
  <si>
    <t>時期①（令和８年３月から申請日までのうちいずれか１か月）</t>
    <rPh sb="0" eb="2">
      <t>ジキ</t>
    </rPh>
    <rPh sb="4" eb="6">
      <t>レイワ</t>
    </rPh>
    <rPh sb="7" eb="8">
      <t>ネン</t>
    </rPh>
    <rPh sb="9" eb="10">
      <t>ガツ</t>
    </rPh>
    <rPh sb="12" eb="14">
      <t>シンセイ</t>
    </rPh>
    <rPh sb="14" eb="15">
      <t>ヒ</t>
    </rPh>
    <phoneticPr fontId="3"/>
  </si>
  <si>
    <t>時期①の売上高（円）</t>
    <rPh sb="0" eb="2">
      <t>ジキ</t>
    </rPh>
    <rPh sb="4" eb="6">
      <t>ウリアゲ</t>
    </rPh>
    <rPh sb="6" eb="7">
      <t>ダカ</t>
    </rPh>
    <rPh sb="8" eb="9">
      <t>エン</t>
    </rPh>
    <phoneticPr fontId="3"/>
  </si>
  <si>
    <t>時期①の利益</t>
    <rPh sb="0" eb="2">
      <t>ジキ</t>
    </rPh>
    <rPh sb="4" eb="6">
      <t>リエキ</t>
    </rPh>
    <phoneticPr fontId="3"/>
  </si>
  <si>
    <t>売上総利益（粗利益）又は営業利益の別</t>
    <rPh sb="0" eb="2">
      <t>ウリアゲ</t>
    </rPh>
    <rPh sb="2" eb="5">
      <t>ソウリエキ</t>
    </rPh>
    <rPh sb="6" eb="9">
      <t>アラリエキ</t>
    </rPh>
    <rPh sb="10" eb="11">
      <t>マタ</t>
    </rPh>
    <rPh sb="12" eb="14">
      <t>エイギョウ</t>
    </rPh>
    <rPh sb="14" eb="16">
      <t>リエキ</t>
    </rPh>
    <rPh sb="17" eb="18">
      <t>ベツ</t>
    </rPh>
    <phoneticPr fontId="3"/>
  </si>
  <si>
    <t>売上総利益</t>
    <rPh sb="0" eb="2">
      <t>ウリアゲ</t>
    </rPh>
    <rPh sb="2" eb="5">
      <t>ソウリエキ</t>
    </rPh>
    <phoneticPr fontId="3"/>
  </si>
  <si>
    <t>左記利益の金額（円）</t>
    <rPh sb="0" eb="2">
      <t>サキ</t>
    </rPh>
    <rPh sb="2" eb="4">
      <t>リエキ</t>
    </rPh>
    <rPh sb="5" eb="7">
      <t>キンガク</t>
    </rPh>
    <rPh sb="8" eb="9">
      <t>エン</t>
    </rPh>
    <phoneticPr fontId="3"/>
  </si>
  <si>
    <t>利益率（自動計算）</t>
    <rPh sb="0" eb="2">
      <t>リエキ</t>
    </rPh>
    <rPh sb="2" eb="3">
      <t>リツ</t>
    </rPh>
    <rPh sb="4" eb="6">
      <t>ジドウ</t>
    </rPh>
    <rPh sb="6" eb="8">
      <t>ケイサン</t>
    </rPh>
    <phoneticPr fontId="3"/>
  </si>
  <si>
    <t>営業利益</t>
    <rPh sb="0" eb="2">
      <t>エイギョウ</t>
    </rPh>
    <rPh sb="2" eb="4">
      <t>リエキ</t>
    </rPh>
    <phoneticPr fontId="3"/>
  </si>
  <si>
    <t>時期②（時期①の前年同月・自動入力）</t>
    <rPh sb="0" eb="2">
      <t>ジキ</t>
    </rPh>
    <rPh sb="4" eb="6">
      <t>ジキ</t>
    </rPh>
    <rPh sb="8" eb="10">
      <t>ゼンネン</t>
    </rPh>
    <rPh sb="10" eb="11">
      <t>ドウ</t>
    </rPh>
    <rPh sb="13" eb="15">
      <t>ジドウ</t>
    </rPh>
    <rPh sb="15" eb="17">
      <t>ニュウリョク</t>
    </rPh>
    <phoneticPr fontId="3"/>
  </si>
  <si>
    <t>なし</t>
    <phoneticPr fontId="3"/>
  </si>
  <si>
    <t>時期②の売上高（円）</t>
    <rPh sb="0" eb="2">
      <t>ジキ</t>
    </rPh>
    <rPh sb="4" eb="6">
      <t>ウリアゲ</t>
    </rPh>
    <rPh sb="6" eb="7">
      <t>ダカ</t>
    </rPh>
    <rPh sb="8" eb="9">
      <t>エン</t>
    </rPh>
    <phoneticPr fontId="3"/>
  </si>
  <si>
    <t>時期②の利益</t>
    <rPh sb="0" eb="2">
      <t>ジキ</t>
    </rPh>
    <rPh sb="4" eb="6">
      <t>リエキ</t>
    </rPh>
    <phoneticPr fontId="3"/>
  </si>
  <si>
    <t>利益率の差（自動計算）</t>
    <rPh sb="0" eb="2">
      <t>リエキ</t>
    </rPh>
    <rPh sb="2" eb="3">
      <t>リツ</t>
    </rPh>
    <rPh sb="4" eb="5">
      <t>サ</t>
    </rPh>
    <rPh sb="6" eb="8">
      <t>ジドウ</t>
    </rPh>
    <rPh sb="8" eb="10">
      <t>ケイサン</t>
    </rPh>
    <phoneticPr fontId="3"/>
  </si>
  <si>
    <t>判定</t>
    <rPh sb="0" eb="2">
      <t>ハンテイ</t>
    </rPh>
    <phoneticPr fontId="3"/>
  </si>
  <si>
    <t>3/4</t>
    <phoneticPr fontId="3"/>
  </si>
  <si>
    <t>11,250,000円</t>
    <phoneticPr fontId="3"/>
  </si>
  <si>
    <r>
      <rPr>
        <b/>
        <u/>
        <sz val="11"/>
        <color theme="1"/>
        <rFont val="Meiryo UI"/>
        <family val="3"/>
        <charset val="128"/>
      </rPr>
      <t>中東情勢の影響に伴う自社の状況・課題</t>
    </r>
    <r>
      <rPr>
        <sz val="11"/>
        <color theme="1"/>
        <rFont val="Meiryo UI"/>
        <family val="3"/>
        <charset val="128"/>
      </rPr>
      <t>を具体的に記載してください。（400字以内）</t>
    </r>
    <rPh sb="0" eb="4">
      <t>チュウトウジョウセイ</t>
    </rPh>
    <rPh sb="5" eb="7">
      <t>エイキョウ</t>
    </rPh>
    <rPh sb="8" eb="9">
      <t>トモナ</t>
    </rPh>
    <rPh sb="10" eb="12">
      <t>ジシャ</t>
    </rPh>
    <rPh sb="13" eb="15">
      <t>ジョウキョウ</t>
    </rPh>
    <rPh sb="14" eb="15">
      <t>テブソク</t>
    </rPh>
    <rPh sb="16" eb="18">
      <t>カダイ</t>
    </rPh>
    <rPh sb="19" eb="22">
      <t>グタイテキ</t>
    </rPh>
    <rPh sb="23" eb="25">
      <t>キサイ</t>
    </rPh>
    <rPh sb="36" eb="37">
      <t>ジ</t>
    </rPh>
    <rPh sb="37" eb="39">
      <t>イナイ</t>
    </rPh>
    <phoneticPr fontId="3"/>
  </si>
  <si>
    <r>
      <rPr>
        <b/>
        <u/>
        <sz val="11"/>
        <color theme="1"/>
        <rFont val="Meiryo UI"/>
        <family val="3"/>
        <charset val="128"/>
      </rPr>
      <t>設備導入が必要な業務</t>
    </r>
    <r>
      <rPr>
        <sz val="11"/>
        <color theme="1"/>
        <rFont val="Meiryo UI"/>
        <family val="3"/>
        <charset val="128"/>
      </rPr>
      <t>を具体的に記載してください。（400字以内）</t>
    </r>
    <rPh sb="0" eb="4">
      <t>セツビドウニュウ</t>
    </rPh>
    <rPh sb="5" eb="7">
      <t>ヒツヨウ</t>
    </rPh>
    <rPh sb="8" eb="10">
      <t>ギョウム</t>
    </rPh>
    <rPh sb="11" eb="14">
      <t>グタイテキ</t>
    </rPh>
    <rPh sb="15" eb="17">
      <t>キサイ</t>
    </rPh>
    <rPh sb="28" eb="29">
      <t>ジ</t>
    </rPh>
    <rPh sb="29" eb="31">
      <t>イナイ</t>
    </rPh>
    <phoneticPr fontId="3"/>
  </si>
  <si>
    <t>※自社の事業の中で、どのプロセスで設備導入が必要か分かるように記載してください。</t>
    <rPh sb="1" eb="3">
      <t>ジシャ</t>
    </rPh>
    <rPh sb="4" eb="6">
      <t>ジギョウ</t>
    </rPh>
    <rPh sb="7" eb="8">
      <t>ナカ</t>
    </rPh>
    <rPh sb="17" eb="21">
      <t>セツビドウニュウ</t>
    </rPh>
    <rPh sb="22" eb="24">
      <t>ヒツヨウ</t>
    </rPh>
    <rPh sb="25" eb="26">
      <t>ワ</t>
    </rPh>
    <rPh sb="31" eb="33">
      <t>キサイ</t>
    </rPh>
    <phoneticPr fontId="3"/>
  </si>
  <si>
    <t>※事業計画の取組内容や導入する設備の機能や用途を具体的に記載してください。</t>
    <rPh sb="6" eb="7">
      <t>ト</t>
    </rPh>
    <rPh sb="7" eb="8">
      <t>ク</t>
    </rPh>
    <rPh sb="8" eb="10">
      <t>ナイヨウ</t>
    </rPh>
    <rPh sb="11" eb="13">
      <t>ドウニュウ</t>
    </rPh>
    <rPh sb="15" eb="17">
      <t>セツビ</t>
    </rPh>
    <rPh sb="18" eb="20">
      <t>キノウ</t>
    </rPh>
    <rPh sb="21" eb="23">
      <t>ヨウト</t>
    </rPh>
    <rPh sb="24" eb="27">
      <t>グタイテキ</t>
    </rPh>
    <rPh sb="28" eb="30">
      <t>キサイ</t>
    </rPh>
    <phoneticPr fontId="3"/>
  </si>
  <si>
    <t>設備名</t>
    <rPh sb="0" eb="2">
      <t>セツビ</t>
    </rPh>
    <rPh sb="2" eb="3">
      <t>メイ</t>
    </rPh>
    <phoneticPr fontId="3"/>
  </si>
  <si>
    <t>導入する設備について、仕様・特徴、運用イメージなど詳細を記載してください。</t>
    <rPh sb="0" eb="2">
      <t>ドウニュウ</t>
    </rPh>
    <rPh sb="4" eb="6">
      <t>セツビ</t>
    </rPh>
    <rPh sb="11" eb="13">
      <t>シヨウ</t>
    </rPh>
    <rPh sb="14" eb="16">
      <t>トクチョウ</t>
    </rPh>
    <rPh sb="17" eb="19">
      <t>ウンヨウ</t>
    </rPh>
    <rPh sb="25" eb="27">
      <t>ショウサイ</t>
    </rPh>
    <rPh sb="28" eb="30">
      <t>キサイ</t>
    </rPh>
    <phoneticPr fontId="3"/>
  </si>
  <si>
    <t>◆　導入する設備の概要</t>
    <rPh sb="2" eb="4">
      <t>ドウニュウ</t>
    </rPh>
    <rPh sb="6" eb="8">
      <t>セツビ</t>
    </rPh>
    <rPh sb="9" eb="11">
      <t>ガイヨウ</t>
    </rPh>
    <phoneticPr fontId="3"/>
  </si>
  <si>
    <r>
      <t>（１）設備導入の効果</t>
    </r>
    <r>
      <rPr>
        <sz val="12"/>
        <rFont val="Meiryo UI"/>
        <family val="3"/>
        <charset val="128"/>
      </rPr>
      <t>（500字以内）</t>
    </r>
    <rPh sb="3" eb="7">
      <t>セツビドウニュウ</t>
    </rPh>
    <rPh sb="8" eb="10">
      <t>コウカ</t>
    </rPh>
    <rPh sb="14" eb="15">
      <t>ジ</t>
    </rPh>
    <rPh sb="15" eb="17">
      <t>イナイ</t>
    </rPh>
    <phoneticPr fontId="3"/>
  </si>
  <si>
    <t>※効果（収益改善につながる効果、高付加価値業務へのシフト等）を具体的に記載してください。</t>
    <rPh sb="1" eb="3">
      <t>コウカ</t>
    </rPh>
    <rPh sb="31" eb="34">
      <t>グタイテキ</t>
    </rPh>
    <rPh sb="35" eb="37">
      <t>キサイ</t>
    </rPh>
    <phoneticPr fontId="3"/>
  </si>
  <si>
    <t>※設備導入により、経営体質が改善し、どのくらい売上高や売上総利益、営業利益等の増加や人件費の削減等につながるのかを記載してください。</t>
    <rPh sb="1" eb="5">
      <t>セツビドウニュウ</t>
    </rPh>
    <phoneticPr fontId="3"/>
  </si>
  <si>
    <t>ア.　「事業継続力強化計画」 又は  「連携事業継続力強化計画」</t>
    <rPh sb="4" eb="6">
      <t>ジギョウ</t>
    </rPh>
    <rPh sb="6" eb="8">
      <t>ケイゾク</t>
    </rPh>
    <rPh sb="8" eb="9">
      <t>リョク</t>
    </rPh>
    <rPh sb="9" eb="11">
      <t>キョウカ</t>
    </rPh>
    <rPh sb="11" eb="13">
      <t>ケイカク</t>
    </rPh>
    <rPh sb="15" eb="16">
      <t>マタ</t>
    </rPh>
    <phoneticPr fontId="3"/>
  </si>
  <si>
    <t>イ.　「経営革新計画」</t>
    <phoneticPr fontId="3"/>
  </si>
  <si>
    <r>
      <t xml:space="preserve">設備の概要 </t>
    </r>
    <r>
      <rPr>
        <sz val="10"/>
        <rFont val="Meiryo UI"/>
        <family val="3"/>
        <charset val="128"/>
      </rPr>
      <t>※仕様・特徴、運用イメージなどを簡潔に記載してください。</t>
    </r>
    <rPh sb="0" eb="2">
      <t>セツビ</t>
    </rPh>
    <rPh sb="22" eb="24">
      <t>カンケツ</t>
    </rPh>
    <phoneticPr fontId="3"/>
  </si>
  <si>
    <t>４　事業に要する経費</t>
    <rPh sb="1" eb="3">
      <t>ジギョウ</t>
    </rPh>
    <rPh sb="4" eb="5">
      <t>ヨウ</t>
    </rPh>
    <rPh sb="8" eb="10">
      <t>ケイヒ</t>
    </rPh>
    <phoneticPr fontId="3"/>
  </si>
  <si>
    <t>設備の名称</t>
    <rPh sb="0" eb="2">
      <t>セツビ</t>
    </rPh>
    <rPh sb="3" eb="5">
      <t>メイショウ</t>
    </rPh>
    <phoneticPr fontId="3"/>
  </si>
  <si>
    <t>　※中古製品の場合は「設備の名称」欄に「（中古）」と付記してください。</t>
    <rPh sb="11" eb="13">
      <t>セツビ</t>
    </rPh>
    <phoneticPr fontId="3"/>
  </si>
  <si>
    <t>◆　県が派遣した専門家又は国が認定する認定経営革新等支援機関</t>
    <phoneticPr fontId="3"/>
  </si>
  <si>
    <t>支援を受けた専門家又は認定経営革新等支援機関のいずれかを記載してください。</t>
    <rPh sb="0" eb="2">
      <t>シエン</t>
    </rPh>
    <rPh sb="3" eb="4">
      <t>ウ</t>
    </rPh>
    <rPh sb="6" eb="9">
      <t>センモンカ</t>
    </rPh>
    <rPh sb="9" eb="10">
      <t>マタ</t>
    </rPh>
    <rPh sb="11" eb="13">
      <t>ニンテイ</t>
    </rPh>
    <rPh sb="13" eb="15">
      <t>ケイエイ</t>
    </rPh>
    <rPh sb="15" eb="17">
      <t>カクシン</t>
    </rPh>
    <rPh sb="17" eb="18">
      <t>トウ</t>
    </rPh>
    <rPh sb="18" eb="20">
      <t>シエン</t>
    </rPh>
    <rPh sb="20" eb="22">
      <t>キカン</t>
    </rPh>
    <rPh sb="28" eb="30">
      <t>キサイ</t>
    </rPh>
    <phoneticPr fontId="3"/>
  </si>
  <si>
    <t>専門家氏名</t>
    <rPh sb="0" eb="3">
      <t>センモンカ</t>
    </rPh>
    <rPh sb="3" eb="5">
      <t>シメイ</t>
    </rPh>
    <phoneticPr fontId="3"/>
  </si>
  <si>
    <t>認定経営革新等
支援機関</t>
    <rPh sb="0" eb="2">
      <t>ニンテイ</t>
    </rPh>
    <rPh sb="2" eb="4">
      <t>ケイエイ</t>
    </rPh>
    <rPh sb="4" eb="6">
      <t>カクシン</t>
    </rPh>
    <rPh sb="6" eb="7">
      <t>トウ</t>
    </rPh>
    <rPh sb="8" eb="10">
      <t>シエン</t>
    </rPh>
    <rPh sb="10" eb="12">
      <t>キカン</t>
    </rPh>
    <phoneticPr fontId="3"/>
  </si>
  <si>
    <t>認定支援機関ID</t>
    <rPh sb="0" eb="2">
      <t>ニンテイ</t>
    </rPh>
    <rPh sb="2" eb="4">
      <t>シエン</t>
    </rPh>
    <rPh sb="4" eb="6">
      <t>キカン</t>
    </rPh>
    <phoneticPr fontId="4"/>
  </si>
  <si>
    <t>名称</t>
    <rPh sb="0" eb="1">
      <t>ナ</t>
    </rPh>
    <rPh sb="1" eb="2">
      <t>ショウ</t>
    </rPh>
    <phoneticPr fontId="3"/>
  </si>
  <si>
    <t>代表者</t>
    <rPh sb="0" eb="3">
      <t>ダイヒョウシャ</t>
    </rPh>
    <phoneticPr fontId="3"/>
  </si>
  <si>
    <t>連絡先</t>
    <rPh sb="0" eb="1">
      <t>レン</t>
    </rPh>
    <phoneticPr fontId="3"/>
  </si>
  <si>
    <r>
      <t>（２）その他の効果（経営体質の改善）</t>
    </r>
    <r>
      <rPr>
        <sz val="12"/>
        <color theme="1"/>
        <rFont val="Meiryo UI"/>
        <family val="3"/>
        <charset val="128"/>
      </rPr>
      <t>（500字以内）</t>
    </r>
    <rPh sb="5" eb="6">
      <t>タ</t>
    </rPh>
    <rPh sb="7" eb="9">
      <t>コウカ</t>
    </rPh>
    <rPh sb="10" eb="12">
      <t>ケイエイ</t>
    </rPh>
    <rPh sb="12" eb="14">
      <t>タイシツ</t>
    </rPh>
    <rPh sb="15" eb="17">
      <t>カイゼン</t>
    </rPh>
    <rPh sb="22" eb="23">
      <t>ジ</t>
    </rPh>
    <rPh sb="23" eb="25">
      <t>イナイ</t>
    </rPh>
    <phoneticPr fontId="3"/>
  </si>
  <si>
    <t>（３）経営計画</t>
    <rPh sb="3" eb="5">
      <t>ケイエイ</t>
    </rPh>
    <rPh sb="5" eb="7">
      <t>ケイカク</t>
    </rPh>
    <phoneticPr fontId="3"/>
  </si>
  <si>
    <t>様式第９号の２（第３条関係）</t>
    <phoneticPr fontId="3"/>
  </si>
  <si>
    <r>
      <t xml:space="preserve">常時使用する従業員数 </t>
    </r>
    <r>
      <rPr>
        <sz val="8"/>
        <rFont val="Meiryo UI"/>
        <family val="3"/>
        <charset val="128"/>
      </rPr>
      <t>※１</t>
    </r>
    <rPh sb="0" eb="2">
      <t>ジョウジ</t>
    </rPh>
    <rPh sb="2" eb="4">
      <t>シヨウ</t>
    </rPh>
    <rPh sb="6" eb="9">
      <t>ジュウギョウイン</t>
    </rPh>
    <rPh sb="9" eb="10">
      <t>スウ</t>
    </rPh>
    <phoneticPr fontId="3"/>
  </si>
  <si>
    <t>人</t>
    <rPh sb="0" eb="1">
      <t>ニン</t>
    </rPh>
    <phoneticPr fontId="3"/>
  </si>
  <si>
    <t>本</t>
    <rPh sb="0" eb="1">
      <t>ホン</t>
    </rPh>
    <phoneticPr fontId="3"/>
  </si>
  <si>
    <t>担当者氏名</t>
    <rPh sb="0" eb="3">
      <t>タントウシャ</t>
    </rPh>
    <rPh sb="3" eb="5">
      <t>シメイ</t>
    </rPh>
    <phoneticPr fontId="3"/>
  </si>
  <si>
    <t>※1 常時使用する従業員とは労働基準法第20条の規定に基づき、予め解雇の予告を必要とする者を指します。</t>
    <rPh sb="3" eb="5">
      <t>ジョウジ</t>
    </rPh>
    <rPh sb="5" eb="7">
      <t>シヨウ</t>
    </rPh>
    <rPh sb="9" eb="12">
      <t>ジュウギョウイン</t>
    </rPh>
    <rPh sb="46" eb="47">
      <t>サ</t>
    </rPh>
    <phoneticPr fontId="3"/>
  </si>
  <si>
    <t>直近決算（年間）売上高</t>
    <rPh sb="0" eb="2">
      <t>チョッキン</t>
    </rPh>
    <rPh sb="2" eb="4">
      <t>ケッサン</t>
    </rPh>
    <rPh sb="5" eb="7">
      <t>ネンカン</t>
    </rPh>
    <rPh sb="8" eb="10">
      <t>ウリアゲ</t>
    </rPh>
    <rPh sb="10" eb="11">
      <t>ダカ</t>
    </rPh>
    <phoneticPr fontId="3"/>
  </si>
  <si>
    <t>あり</t>
    <phoneticPr fontId="3"/>
  </si>
  <si>
    <t>補助額（3/4）</t>
    <rPh sb="0" eb="2">
      <t>ホジョ</t>
    </rPh>
    <rPh sb="2" eb="3">
      <t>ガク</t>
    </rPh>
    <phoneticPr fontId="3"/>
  </si>
  <si>
    <t>様式第９号の２ー１（第３条関係）</t>
    <phoneticPr fontId="3"/>
  </si>
  <si>
    <t>別紙１</t>
    <rPh sb="0" eb="2">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</si>
</sst>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
    <numFmt numFmtId="177" formatCode="#,###"/>
    <numFmt numFmtId="178" formatCode="#,###;[Red]\-#,###"/>
    <numFmt numFmtId="179" formatCode="[&lt;=999]000;[&lt;=9999]000\-00;000\-0000"/>
    <numFmt numFmtId="180" formatCode="0_);[Red]\(0\)"/>
    <numFmt numFmtId="181" formatCode="yyyy&quot;年&quot;m&quot;月&quot;;@"/>
    <numFmt numFmtId="182" formatCode="#,##0_ "/>
    <numFmt numFmtId="183" formatCode="#,##0&quot;万&quot;&quot;円&quot;"/>
  </numFmts>
  <fonts count="41" x14ac:knownFonts="1">
    <font>
      <sz val="11"/>
      <color theme="1"/>
      <name val="ＭＳ Ｐゴシック"/>
      <family val="2"/>
      <charset val="128"/>
    </font>
    <font>
      <u/>
      <sz val="11"/>
      <color theme="10"/>
      <name val="ＭＳ Ｐゴシック"/>
      <family val="2"/>
      <charset val="128"/>
    </font>
    <font>
      <sz val="11"/>
      <color theme="1"/>
      <name val="游ゴシック"/>
      <family val="2"/>
      <charset val="128"/>
      <scheme val="minor"/>
    </font>
    <font>
      <sz val="6"/>
      <name val="ＭＳ Ｐゴシック"/>
      <family val="2"/>
      <charset val="128"/>
    </font>
    <font>
      <sz val="6"/>
      <name val="游ゴシック"/>
      <family val="2"/>
      <charset val="128"/>
      <scheme val="minor"/>
    </font>
    <font>
      <sz val="11"/>
      <color theme="1"/>
      <name val="ＭＳ Ｐゴシック"/>
      <family val="2"/>
      <charset val="128"/>
    </font>
    <font>
      <sz val="11"/>
      <color theme="1"/>
      <name val="Meiryo UI"/>
      <family val="3"/>
      <charset val="128"/>
    </font>
    <font>
      <sz val="11"/>
      <name val="Meiryo UI"/>
      <family val="3"/>
      <charset val="128"/>
    </font>
    <font>
      <sz val="10"/>
      <color theme="1"/>
      <name val="Meiryo UI"/>
      <family val="3"/>
      <charset val="128"/>
    </font>
    <font>
      <b/>
      <sz val="16"/>
      <name val="Meiryo UI"/>
      <family val="3"/>
      <charset val="128"/>
    </font>
    <font>
      <b/>
      <sz val="12"/>
      <name val="Meiryo UI"/>
      <family val="3"/>
      <charset val="128"/>
    </font>
    <font>
      <b/>
      <sz val="11"/>
      <name val="Meiryo UI"/>
      <family val="3"/>
      <charset val="128"/>
    </font>
    <font>
      <sz val="9"/>
      <name val="Meiryo UI"/>
      <family val="3"/>
      <charset val="128"/>
    </font>
    <font>
      <sz val="8"/>
      <name val="Meiryo UI"/>
      <family val="3"/>
      <charset val="128"/>
    </font>
    <font>
      <b/>
      <sz val="12"/>
      <color theme="1"/>
      <name val="Meiryo UI"/>
      <family val="3"/>
      <charset val="128"/>
    </font>
    <font>
      <sz val="9"/>
      <color theme="1"/>
      <name val="Meiryo UI"/>
      <family val="3"/>
      <charset val="128"/>
    </font>
    <font>
      <sz val="12"/>
      <name val="Meiryo UI"/>
      <family val="3"/>
      <charset val="128"/>
    </font>
    <font>
      <sz val="11"/>
      <color rgb="FFFF0000"/>
      <name val="Meiryo UI"/>
      <family val="3"/>
      <charset val="128"/>
    </font>
    <font>
      <strike/>
      <sz val="11"/>
      <name val="Meiryo UI"/>
      <family val="3"/>
      <charset val="128"/>
    </font>
    <font>
      <sz val="10"/>
      <name val="Meiryo UI"/>
      <family val="3"/>
      <charset val="128"/>
    </font>
    <font>
      <b/>
      <strike/>
      <sz val="11"/>
      <name val="Meiryo UI"/>
      <family val="3"/>
      <charset val="128"/>
    </font>
    <font>
      <sz val="13"/>
      <name val="Meiryo UI"/>
      <family val="3"/>
      <charset val="128"/>
    </font>
    <font>
      <b/>
      <sz val="11"/>
      <color theme="1"/>
      <name val="Meiryo UI"/>
      <family val="3"/>
      <charset val="128"/>
    </font>
    <font>
      <b/>
      <u/>
      <sz val="11"/>
      <color theme="1"/>
      <name val="Meiryo UI"/>
      <family val="3"/>
      <charset val="128"/>
    </font>
    <font>
      <b/>
      <sz val="9"/>
      <name val="Meiryo UI"/>
      <family val="3"/>
      <charset val="128"/>
    </font>
    <font>
      <sz val="11"/>
      <color theme="1"/>
      <name val="ＭＳ ゴシック"/>
      <family val="3"/>
      <charset val="128"/>
    </font>
    <font>
      <b/>
      <sz val="11"/>
      <color rgb="FFFF0000"/>
      <name val="Meiryo UI"/>
      <family val="3"/>
      <charset val="128"/>
    </font>
    <font>
      <b/>
      <sz val="14"/>
      <color rgb="FFFF0000"/>
      <name val="Meiryo UI"/>
      <family val="3"/>
      <charset val="128"/>
    </font>
    <font>
      <sz val="11"/>
      <color theme="0" tint="-0.499984740745262"/>
      <name val="Meiryo UI"/>
      <family val="3"/>
      <charset val="128"/>
    </font>
    <font>
      <b/>
      <sz val="14"/>
      <color theme="0" tint="-0.34998626667073579"/>
      <name val="Meiryo UI"/>
      <family val="3"/>
      <charset val="128"/>
    </font>
    <font>
      <b/>
      <sz val="11"/>
      <color theme="0" tint="-0.34998626667073579"/>
      <name val="Meiryo UI"/>
      <family val="3"/>
      <charset val="128"/>
    </font>
    <font>
      <sz val="6"/>
      <color theme="0" tint="-0.34998626667073579"/>
      <name val="Meiryo UI"/>
      <family val="3"/>
      <charset val="128"/>
    </font>
    <font>
      <sz val="10"/>
      <color theme="0" tint="-0.34998626667073579"/>
      <name val="Meiryo UI"/>
      <family val="3"/>
      <charset val="128"/>
    </font>
    <font>
      <sz val="10"/>
      <color rgb="FFFF0000"/>
      <name val="Meiryo UI"/>
      <family val="3"/>
      <charset val="128"/>
    </font>
    <font>
      <sz val="11"/>
      <color rgb="FF0000FF"/>
      <name val="Meiryo UI"/>
      <family val="3"/>
      <charset val="128"/>
    </font>
    <font>
      <sz val="10"/>
      <color rgb="FF0000FF"/>
      <name val="Meiryo UI"/>
      <family val="3"/>
      <charset val="128"/>
    </font>
    <font>
      <sz val="12"/>
      <color theme="1"/>
      <name val="Meiryo UI"/>
      <family val="3"/>
      <charset val="128"/>
    </font>
    <font>
      <sz val="8"/>
      <color rgb="FFFF0000"/>
      <name val="Meiryo UI"/>
      <family val="3"/>
      <charset val="128"/>
    </font>
    <font>
      <sz val="8"/>
      <color theme="0" tint="-0.34998626667073579"/>
      <name val="Meiryo UI"/>
      <family val="3"/>
      <charset val="128"/>
    </font>
    <font>
      <sz val="11"/>
      <color theme="0" tint="-0.34998626667073579"/>
      <name val="Meiryo UI"/>
      <family val="3"/>
      <charset val="128"/>
    </font>
    <font>
      <sz val="9"/>
      <color theme="0" tint="-0.34998626667073579"/>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s>
  <borders count="57">
    <border>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top style="double">
        <color indexed="64"/>
      </top>
      <bottom style="thin">
        <color indexed="64"/>
      </bottom>
      <diagonal/>
    </border>
    <border>
      <left/>
      <right style="hair">
        <color indexed="64"/>
      </right>
      <top style="double">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thin">
        <color indexed="64"/>
      </top>
      <bottom style="hair">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bottom style="medium">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dotted">
        <color indexed="64"/>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theme="1"/>
      </left>
      <right style="thin">
        <color theme="1"/>
      </right>
      <top style="thin">
        <color theme="1"/>
      </top>
      <bottom style="thin">
        <color theme="1"/>
      </bottom>
      <diagonal/>
    </border>
    <border>
      <left/>
      <right style="thin">
        <color theme="1"/>
      </right>
      <top style="thin">
        <color indexed="64"/>
      </top>
      <bottom style="thin">
        <color indexed="64"/>
      </bottom>
      <diagonal/>
    </border>
  </borders>
  <cellStyleXfs count="6">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cellStyleXfs>
  <cellXfs count="479">
    <xf numFmtId="0" fontId="0" fillId="0" borderId="0" xfId="0">
      <alignment vertical="center"/>
    </xf>
    <xf numFmtId="0" fontId="7" fillId="3" borderId="5" xfId="0" applyFont="1" applyFill="1" applyBorder="1" applyAlignment="1" applyProtection="1">
      <alignment horizontal="center" vertical="center"/>
      <protection locked="0"/>
    </xf>
    <xf numFmtId="0" fontId="7" fillId="3" borderId="7" xfId="0" applyFont="1" applyFill="1" applyBorder="1" applyAlignment="1" applyProtection="1">
      <alignment horizontal="left" vertical="center" wrapText="1"/>
      <protection locked="0"/>
    </xf>
    <xf numFmtId="0" fontId="25" fillId="2" borderId="0" xfId="0" applyFont="1" applyFill="1">
      <alignment vertical="center"/>
    </xf>
    <xf numFmtId="38" fontId="0" fillId="0" borderId="0" xfId="0" applyNumberFormat="1">
      <alignment vertical="center"/>
    </xf>
    <xf numFmtId="176" fontId="0" fillId="0" borderId="0" xfId="4" applyNumberFormat="1" applyFont="1">
      <alignment vertical="center"/>
    </xf>
    <xf numFmtId="0" fontId="0" fillId="0" borderId="0" xfId="0" applyAlignment="1">
      <alignment vertical="center" wrapText="1"/>
    </xf>
    <xf numFmtId="0" fontId="7" fillId="3" borderId="7" xfId="0" applyFont="1" applyFill="1" applyBorder="1" applyAlignment="1" applyProtection="1">
      <alignment vertical="center" wrapText="1"/>
      <protection locked="0"/>
    </xf>
    <xf numFmtId="38" fontId="7" fillId="0" borderId="0" xfId="3" applyFont="1" applyFill="1" applyBorder="1" applyProtection="1">
      <alignment vertical="center"/>
    </xf>
    <xf numFmtId="0" fontId="7" fillId="2" borderId="0" xfId="0" applyFont="1" applyFill="1">
      <alignment vertical="center"/>
    </xf>
    <xf numFmtId="0" fontId="7" fillId="0" borderId="0" xfId="0" applyFont="1">
      <alignment vertical="center"/>
    </xf>
    <xf numFmtId="0" fontId="9" fillId="2" borderId="0" xfId="0" applyFont="1" applyFill="1" applyAlignment="1">
      <alignment vertical="center" wrapText="1"/>
    </xf>
    <xf numFmtId="0" fontId="10" fillId="2" borderId="0" xfId="0" applyFont="1" applyFill="1" applyAlignment="1">
      <alignment vertical="center" wrapText="1"/>
    </xf>
    <xf numFmtId="0" fontId="10" fillId="0" borderId="0" xfId="0" applyFont="1" applyAlignment="1">
      <alignment vertical="center" wrapText="1"/>
    </xf>
    <xf numFmtId="0" fontId="10" fillId="2" borderId="0" xfId="0" applyFont="1" applyFill="1">
      <alignment vertical="center"/>
    </xf>
    <xf numFmtId="0" fontId="7" fillId="2" borderId="7" xfId="0" applyFont="1" applyFill="1" applyBorder="1">
      <alignment vertical="center"/>
    </xf>
    <xf numFmtId="0" fontId="7" fillId="2" borderId="2" xfId="0" applyFont="1" applyFill="1" applyBorder="1">
      <alignment vertical="center"/>
    </xf>
    <xf numFmtId="0" fontId="7" fillId="2" borderId="10" xfId="0" applyFont="1" applyFill="1" applyBorder="1">
      <alignment vertical="center"/>
    </xf>
    <xf numFmtId="0" fontId="28" fillId="0" borderId="0" xfId="0" applyFont="1">
      <alignment vertical="center"/>
    </xf>
    <xf numFmtId="0" fontId="6" fillId="2" borderId="0" xfId="2" applyFont="1" applyFill="1" applyAlignment="1">
      <alignment wrapText="1" shrinkToFit="1"/>
    </xf>
    <xf numFmtId="0" fontId="6" fillId="2" borderId="0" xfId="2" applyFont="1" applyFill="1" applyAlignment="1">
      <alignment shrinkToFit="1"/>
    </xf>
    <xf numFmtId="0" fontId="6" fillId="2" borderId="0" xfId="2" applyFont="1" applyFill="1" applyAlignment="1"/>
    <xf numFmtId="0" fontId="6" fillId="2" borderId="0" xfId="0" applyFont="1" applyFill="1" applyAlignment="1"/>
    <xf numFmtId="0" fontId="6" fillId="0" borderId="0" xfId="0" applyFont="1" applyAlignment="1"/>
    <xf numFmtId="0" fontId="8" fillId="2" borderId="0" xfId="0" applyFont="1" applyFill="1">
      <alignment vertical="center"/>
    </xf>
    <xf numFmtId="0" fontId="6" fillId="2" borderId="0" xfId="0" applyFont="1" applyFill="1">
      <alignment vertical="center"/>
    </xf>
    <xf numFmtId="0" fontId="17" fillId="2" borderId="0" xfId="0" applyFont="1" applyFill="1">
      <alignment vertical="center"/>
    </xf>
    <xf numFmtId="0" fontId="6" fillId="2" borderId="7" xfId="0" applyFont="1" applyFill="1" applyBorder="1">
      <alignment vertical="center"/>
    </xf>
    <xf numFmtId="0" fontId="16" fillId="2" borderId="0" xfId="0" applyFont="1" applyFill="1">
      <alignment vertical="center"/>
    </xf>
    <xf numFmtId="0" fontId="6" fillId="2" borderId="0" xfId="2" applyFont="1" applyFill="1" applyAlignment="1">
      <alignment textRotation="255" shrinkToFit="1"/>
    </xf>
    <xf numFmtId="0" fontId="6" fillId="2" borderId="0" xfId="0" applyFont="1" applyFill="1" applyAlignment="1">
      <alignment horizontal="center" vertical="center"/>
    </xf>
    <xf numFmtId="0" fontId="7" fillId="2" borderId="0" xfId="0" applyFont="1" applyFill="1" applyAlignment="1">
      <alignment horizontal="center" vertical="center" wrapText="1"/>
    </xf>
    <xf numFmtId="177" fontId="7" fillId="2" borderId="0" xfId="0" applyNumberFormat="1" applyFont="1" applyFill="1" applyAlignment="1">
      <alignment horizontal="right" vertical="center"/>
    </xf>
    <xf numFmtId="0" fontId="14" fillId="2" borderId="0" xfId="0" applyFont="1" applyFill="1">
      <alignment vertical="center"/>
    </xf>
    <xf numFmtId="0" fontId="6" fillId="2" borderId="0" xfId="0" applyFont="1" applyFill="1" applyAlignment="1">
      <alignment horizontal="left" wrapText="1"/>
    </xf>
    <xf numFmtId="0" fontId="7" fillId="2" borderId="0" xfId="0" applyFont="1" applyFill="1" applyAlignment="1"/>
    <xf numFmtId="0" fontId="7" fillId="0" borderId="0" xfId="0" applyFont="1" applyAlignment="1"/>
    <xf numFmtId="0" fontId="6" fillId="2" borderId="0" xfId="0" applyFont="1" applyFill="1" applyAlignment="1">
      <alignment vertical="top"/>
    </xf>
    <xf numFmtId="0" fontId="7" fillId="2" borderId="0" xfId="0" applyFont="1" applyFill="1" applyAlignment="1">
      <alignment horizontal="left" vertical="top" wrapText="1"/>
    </xf>
    <xf numFmtId="0" fontId="6" fillId="2" borderId="0" xfId="0" applyFont="1" applyFill="1" applyAlignment="1">
      <alignment vertical="top" wrapText="1"/>
    </xf>
    <xf numFmtId="0" fontId="10" fillId="2" borderId="0" xfId="0" applyFont="1" applyFill="1" applyAlignment="1">
      <alignment horizontal="left"/>
    </xf>
    <xf numFmtId="0" fontId="20" fillId="2" borderId="0" xfId="0" applyFont="1" applyFill="1" applyAlignment="1">
      <alignment horizontal="left"/>
    </xf>
    <xf numFmtId="0" fontId="7" fillId="2" borderId="0" xfId="0" applyFont="1" applyFill="1" applyAlignment="1">
      <alignment horizontal="left"/>
    </xf>
    <xf numFmtId="0" fontId="18" fillId="2" borderId="0" xfId="0" applyFont="1" applyFill="1" applyAlignment="1"/>
    <xf numFmtId="0" fontId="7" fillId="2" borderId="0" xfId="0" applyFont="1" applyFill="1" applyAlignment="1">
      <alignment horizontal="right"/>
    </xf>
    <xf numFmtId="0" fontId="14" fillId="2" borderId="0" xfId="0" applyFont="1" applyFill="1" applyAlignment="1"/>
    <xf numFmtId="0" fontId="6" fillId="2" borderId="0" xfId="0" applyFont="1" applyFill="1" applyAlignment="1">
      <alignment horizontal="left" vertical="top" wrapText="1"/>
    </xf>
    <xf numFmtId="0" fontId="6" fillId="0" borderId="0" xfId="0" applyFont="1">
      <alignment vertical="center"/>
    </xf>
    <xf numFmtId="0" fontId="6" fillId="2" borderId="6" xfId="0" applyFont="1" applyFill="1" applyBorder="1">
      <alignment vertical="center"/>
    </xf>
    <xf numFmtId="0" fontId="11" fillId="2" borderId="0" xfId="0" applyFont="1" applyFill="1">
      <alignment vertical="center"/>
    </xf>
    <xf numFmtId="0" fontId="21" fillId="0" borderId="0" xfId="0" applyFont="1" applyAlignment="1">
      <alignment vertical="center" wrapText="1"/>
    </xf>
    <xf numFmtId="0" fontId="26" fillId="2" borderId="0" xfId="0" applyFont="1" applyFill="1" applyAlignment="1">
      <alignment horizontal="left"/>
    </xf>
    <xf numFmtId="0" fontId="6" fillId="4" borderId="7" xfId="0" applyFont="1" applyFill="1" applyBorder="1" applyAlignment="1">
      <alignment horizontal="center" vertical="center" wrapText="1"/>
    </xf>
    <xf numFmtId="0" fontId="6" fillId="2" borderId="38" xfId="0" applyFont="1" applyFill="1" applyBorder="1" applyAlignment="1">
      <alignment horizontal="center" vertical="center"/>
    </xf>
    <xf numFmtId="0" fontId="6" fillId="2" borderId="39"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42"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5" xfId="0" applyFont="1" applyFill="1" applyBorder="1">
      <alignment vertical="center"/>
    </xf>
    <xf numFmtId="0" fontId="6" fillId="2" borderId="14" xfId="0" applyFont="1" applyFill="1" applyBorder="1">
      <alignment vertical="center"/>
    </xf>
    <xf numFmtId="0" fontId="6" fillId="2" borderId="34" xfId="0" applyFont="1" applyFill="1" applyBorder="1" applyAlignment="1">
      <alignment horizontal="center" vertical="center"/>
    </xf>
    <xf numFmtId="0" fontId="6" fillId="2" borderId="34" xfId="0" applyFont="1" applyFill="1" applyBorder="1">
      <alignment vertical="center"/>
    </xf>
    <xf numFmtId="179" fontId="6" fillId="2" borderId="44" xfId="0" applyNumberFormat="1" applyFont="1" applyFill="1" applyBorder="1">
      <alignment vertical="center"/>
    </xf>
    <xf numFmtId="179" fontId="6" fillId="2" borderId="45" xfId="0" applyNumberFormat="1" applyFont="1" applyFill="1" applyBorder="1">
      <alignment vertical="center"/>
    </xf>
    <xf numFmtId="179" fontId="6" fillId="2" borderId="46" xfId="0" applyNumberFormat="1" applyFont="1" applyFill="1" applyBorder="1">
      <alignment vertical="center"/>
    </xf>
    <xf numFmtId="0" fontId="6" fillId="2" borderId="9" xfId="0" applyFont="1" applyFill="1" applyBorder="1">
      <alignment vertical="center"/>
    </xf>
    <xf numFmtId="0" fontId="6" fillId="2" borderId="10" xfId="0" applyFont="1" applyFill="1" applyBorder="1">
      <alignment vertical="center"/>
    </xf>
    <xf numFmtId="0" fontId="7" fillId="4" borderId="20" xfId="0" applyFont="1" applyFill="1" applyBorder="1">
      <alignment vertical="center"/>
    </xf>
    <xf numFmtId="0" fontId="7" fillId="4" borderId="21" xfId="0" applyFont="1" applyFill="1" applyBorder="1">
      <alignment vertical="center"/>
    </xf>
    <xf numFmtId="0" fontId="7" fillId="4" borderId="21" xfId="0" applyFont="1" applyFill="1" applyBorder="1" applyAlignment="1">
      <alignment vertical="center" wrapText="1"/>
    </xf>
    <xf numFmtId="0" fontId="7" fillId="4" borderId="21" xfId="0" quotePrefix="1" applyFont="1" applyFill="1" applyBorder="1">
      <alignment vertical="center"/>
    </xf>
    <xf numFmtId="0" fontId="7" fillId="2" borderId="0" xfId="0" applyFont="1" applyFill="1" applyAlignment="1">
      <alignment vertical="top"/>
    </xf>
    <xf numFmtId="0" fontId="7" fillId="2" borderId="0" xfId="0" applyFont="1" applyFill="1" applyAlignment="1">
      <alignment vertical="top" shrinkToFit="1"/>
    </xf>
    <xf numFmtId="0" fontId="7" fillId="0" borderId="0" xfId="0" applyFont="1" applyAlignment="1">
      <alignment horizontal="center" vertical="center"/>
    </xf>
    <xf numFmtId="38" fontId="7" fillId="0" borderId="0" xfId="0" applyNumberFormat="1" applyFont="1">
      <alignment vertical="center"/>
    </xf>
    <xf numFmtId="0" fontId="19" fillId="2" borderId="0" xfId="0" applyFont="1" applyFill="1">
      <alignment vertical="center"/>
    </xf>
    <xf numFmtId="0" fontId="7" fillId="2" borderId="0" xfId="0" applyFont="1" applyFill="1" applyAlignment="1">
      <alignment horizontal="left" vertical="center" wrapText="1"/>
    </xf>
    <xf numFmtId="0" fontId="7" fillId="2" borderId="0" xfId="0" applyFont="1" applyFill="1" applyAlignment="1">
      <alignment horizontal="left" vertical="center"/>
    </xf>
    <xf numFmtId="0" fontId="12" fillId="2" borderId="8" xfId="0" applyFont="1" applyFill="1" applyBorder="1" applyAlignment="1">
      <alignment vertical="center" shrinkToFit="1"/>
    </xf>
    <xf numFmtId="0" fontId="7" fillId="2" borderId="6" xfId="0" applyFont="1" applyFill="1" applyBorder="1" applyAlignment="1">
      <alignment vertical="center" shrinkToFit="1"/>
    </xf>
    <xf numFmtId="0" fontId="7" fillId="2" borderId="7" xfId="0" applyFont="1" applyFill="1" applyBorder="1" applyAlignment="1">
      <alignment horizontal="left" vertical="center" wrapText="1"/>
    </xf>
    <xf numFmtId="0" fontId="7" fillId="2" borderId="8" xfId="0" applyFont="1" applyFill="1" applyBorder="1" applyAlignment="1">
      <alignment horizontal="left" vertical="center" wrapText="1"/>
    </xf>
    <xf numFmtId="0" fontId="7" fillId="2" borderId="0" xfId="0" applyFont="1" applyFill="1" applyAlignment="1">
      <alignment horizontal="left" vertical="center" shrinkToFit="1"/>
    </xf>
    <xf numFmtId="0" fontId="27" fillId="0" borderId="0" xfId="0" applyFont="1">
      <alignment vertical="center"/>
    </xf>
    <xf numFmtId="0" fontId="29" fillId="0" borderId="0" xfId="0" applyFont="1">
      <alignment vertical="center"/>
    </xf>
    <xf numFmtId="49" fontId="29" fillId="0" borderId="0" xfId="0" applyNumberFormat="1" applyFont="1">
      <alignment vertical="center"/>
    </xf>
    <xf numFmtId="0" fontId="26" fillId="0" borderId="0" xfId="0" applyFont="1">
      <alignment vertical="center"/>
    </xf>
    <xf numFmtId="0" fontId="30" fillId="0" borderId="0" xfId="0" applyFont="1">
      <alignment vertical="center"/>
    </xf>
    <xf numFmtId="49" fontId="30" fillId="0" borderId="0" xfId="0" applyNumberFormat="1" applyFont="1">
      <alignment vertical="center"/>
    </xf>
    <xf numFmtId="0" fontId="31" fillId="0" borderId="0" xfId="0" applyFont="1">
      <alignment vertical="center"/>
    </xf>
    <xf numFmtId="49" fontId="32" fillId="0" borderId="0" xfId="0" applyNumberFormat="1" applyFont="1">
      <alignment vertical="center"/>
    </xf>
    <xf numFmtId="0" fontId="32" fillId="0" borderId="0" xfId="0" applyFont="1">
      <alignment vertical="center"/>
    </xf>
    <xf numFmtId="0" fontId="35" fillId="0" borderId="0" xfId="0" applyFont="1">
      <alignment vertical="center"/>
    </xf>
    <xf numFmtId="0" fontId="34" fillId="2" borderId="0" xfId="0" applyFont="1" applyFill="1">
      <alignment vertical="center"/>
    </xf>
    <xf numFmtId="0" fontId="6" fillId="4" borderId="6" xfId="0" applyFont="1" applyFill="1" applyBorder="1" applyAlignment="1">
      <alignment vertical="top"/>
    </xf>
    <xf numFmtId="0" fontId="6" fillId="4" borderId="7" xfId="0" applyFont="1" applyFill="1" applyBorder="1" applyAlignment="1">
      <alignment vertical="top"/>
    </xf>
    <xf numFmtId="0" fontId="35" fillId="4" borderId="7" xfId="0" applyFont="1" applyFill="1" applyBorder="1" applyAlignment="1">
      <alignment horizontal="right" vertical="top"/>
    </xf>
    <xf numFmtId="0" fontId="35" fillId="2" borderId="0" xfId="0" applyFont="1" applyFill="1" applyAlignment="1">
      <alignment horizontal="right"/>
    </xf>
    <xf numFmtId="0" fontId="22" fillId="4" borderId="6" xfId="0" applyFont="1" applyFill="1" applyBorder="1">
      <alignment vertical="center"/>
    </xf>
    <xf numFmtId="0" fontId="22" fillId="4" borderId="7" xfId="0" applyFont="1" applyFill="1" applyBorder="1">
      <alignment vertical="center"/>
    </xf>
    <xf numFmtId="0" fontId="22" fillId="4" borderId="8" xfId="0" applyFont="1" applyFill="1" applyBorder="1">
      <alignment vertical="center"/>
    </xf>
    <xf numFmtId="0" fontId="11" fillId="4" borderId="6" xfId="0" applyFont="1" applyFill="1" applyBorder="1">
      <alignment vertical="center"/>
    </xf>
    <xf numFmtId="0" fontId="11" fillId="4" borderId="7" xfId="0" applyFont="1" applyFill="1" applyBorder="1">
      <alignment vertical="center"/>
    </xf>
    <xf numFmtId="0" fontId="11" fillId="4" borderId="8" xfId="0" applyFont="1" applyFill="1" applyBorder="1">
      <alignment vertical="center"/>
    </xf>
    <xf numFmtId="0" fontId="15" fillId="2" borderId="9" xfId="0" applyFont="1" applyFill="1" applyBorder="1" applyAlignment="1">
      <alignment vertical="top"/>
    </xf>
    <xf numFmtId="0" fontId="15" fillId="2" borderId="10" xfId="0" applyFont="1" applyFill="1" applyBorder="1" applyAlignment="1">
      <alignment vertical="top" wrapText="1"/>
    </xf>
    <xf numFmtId="0" fontId="15" fillId="2" borderId="11" xfId="0" applyFont="1" applyFill="1" applyBorder="1" applyAlignment="1">
      <alignment vertical="top" wrapText="1"/>
    </xf>
    <xf numFmtId="0" fontId="34" fillId="2" borderId="0" xfId="0" applyFont="1" applyFill="1" applyAlignment="1">
      <alignment wrapText="1"/>
    </xf>
    <xf numFmtId="0" fontId="34" fillId="4" borderId="8" xfId="0" applyFont="1" applyFill="1" applyBorder="1" applyAlignment="1">
      <alignment vertical="top" wrapText="1"/>
    </xf>
    <xf numFmtId="0" fontId="34" fillId="4" borderId="8" xfId="0" applyFont="1" applyFill="1" applyBorder="1" applyAlignment="1">
      <alignment vertical="center" wrapText="1"/>
    </xf>
    <xf numFmtId="0" fontId="34" fillId="2" borderId="0" xfId="0" applyFont="1" applyFill="1" applyAlignment="1">
      <alignment vertical="center" wrapText="1"/>
    </xf>
    <xf numFmtId="0" fontId="37" fillId="0" borderId="0" xfId="0" applyFont="1">
      <alignment vertical="center"/>
    </xf>
    <xf numFmtId="0" fontId="38" fillId="0" borderId="0" xfId="0" applyFont="1">
      <alignment vertical="center"/>
    </xf>
    <xf numFmtId="177" fontId="7" fillId="2" borderId="47" xfId="0" applyNumberFormat="1" applyFont="1" applyFill="1" applyBorder="1" applyProtection="1">
      <alignment vertical="center"/>
      <protection hidden="1"/>
    </xf>
    <xf numFmtId="177" fontId="7" fillId="2" borderId="37" xfId="0" applyNumberFormat="1" applyFont="1" applyFill="1" applyBorder="1" applyProtection="1">
      <alignment vertical="center"/>
      <protection hidden="1"/>
    </xf>
    <xf numFmtId="0" fontId="33" fillId="0" borderId="0" xfId="0" quotePrefix="1" applyFont="1">
      <alignment vertical="center"/>
    </xf>
    <xf numFmtId="38" fontId="0" fillId="0" borderId="0" xfId="3" applyFont="1">
      <alignment vertical="center"/>
    </xf>
    <xf numFmtId="0" fontId="28" fillId="2" borderId="0" xfId="0" applyFont="1" applyFill="1">
      <alignment vertical="center"/>
    </xf>
    <xf numFmtId="0" fontId="36" fillId="0" borderId="0" xfId="0" applyFont="1">
      <alignment vertical="center"/>
    </xf>
    <xf numFmtId="176" fontId="36" fillId="0" borderId="0" xfId="0" applyNumberFormat="1" applyFont="1">
      <alignment vertical="center"/>
    </xf>
    <xf numFmtId="0" fontId="7" fillId="0" borderId="0" xfId="2" applyFont="1" applyAlignment="1">
      <alignment horizontal="center" vertical="center"/>
    </xf>
    <xf numFmtId="0" fontId="14" fillId="0" borderId="0" xfId="0" applyFont="1">
      <alignment vertical="center"/>
    </xf>
    <xf numFmtId="0" fontId="39" fillId="0" borderId="0" xfId="0" applyFont="1">
      <alignment vertical="center"/>
    </xf>
    <xf numFmtId="0" fontId="38" fillId="2" borderId="0" xfId="0" applyFont="1" applyFill="1">
      <alignment vertical="center"/>
    </xf>
    <xf numFmtId="0" fontId="40" fillId="2" borderId="0" xfId="0" applyFont="1" applyFill="1">
      <alignment vertical="center"/>
    </xf>
    <xf numFmtId="49" fontId="40" fillId="0" borderId="0" xfId="0" applyNumberFormat="1" applyFont="1">
      <alignment vertical="center"/>
    </xf>
    <xf numFmtId="0" fontId="32" fillId="0" borderId="0" xfId="0" applyFont="1" applyAlignment="1">
      <alignment horizontal="center" vertical="center"/>
    </xf>
    <xf numFmtId="0" fontId="32" fillId="0" borderId="0" xfId="0" quotePrefix="1" applyFont="1">
      <alignment vertical="center"/>
    </xf>
    <xf numFmtId="0" fontId="6" fillId="2" borderId="10" xfId="2" applyFont="1" applyFill="1" applyBorder="1" applyAlignment="1">
      <alignment vertical="center" shrinkToFit="1"/>
    </xf>
    <xf numFmtId="0" fontId="7" fillId="0" borderId="0" xfId="2" applyFont="1" applyAlignment="1">
      <alignment horizontal="left" vertical="center"/>
    </xf>
    <xf numFmtId="0" fontId="7" fillId="0" borderId="0" xfId="2" applyFont="1" applyAlignment="1">
      <alignment horizontal="center" vertical="center" shrinkToFit="1"/>
    </xf>
    <xf numFmtId="0" fontId="36" fillId="0" borderId="0" xfId="0" applyFont="1" applyAlignment="1">
      <alignment horizontal="center" vertical="center"/>
    </xf>
    <xf numFmtId="0" fontId="36" fillId="0" borderId="10" xfId="0" applyFont="1" applyBorder="1">
      <alignment vertical="center"/>
    </xf>
    <xf numFmtId="182" fontId="7" fillId="3" borderId="0" xfId="2" applyNumberFormat="1" applyFont="1" applyFill="1">
      <alignment vertical="center"/>
    </xf>
    <xf numFmtId="181" fontId="7" fillId="3" borderId="0" xfId="2" applyNumberFormat="1" applyFont="1" applyFill="1">
      <alignment vertical="center"/>
    </xf>
    <xf numFmtId="176" fontId="7" fillId="0" borderId="0" xfId="2" applyNumberFormat="1" applyFont="1">
      <alignment vertical="center"/>
    </xf>
    <xf numFmtId="0" fontId="7" fillId="0" borderId="0" xfId="2" applyFont="1">
      <alignment vertical="center"/>
    </xf>
    <xf numFmtId="0" fontId="7" fillId="0" borderId="10" xfId="2" applyFont="1" applyBorder="1" applyAlignment="1">
      <alignment horizontal="center" vertical="center"/>
    </xf>
    <xf numFmtId="176" fontId="36" fillId="0" borderId="0" xfId="0" applyNumberFormat="1" applyFont="1" applyAlignment="1">
      <alignment horizontal="center" vertical="center"/>
    </xf>
    <xf numFmtId="55" fontId="7" fillId="0" borderId="0" xfId="0" applyNumberFormat="1" applyFont="1">
      <alignment vertical="center"/>
    </xf>
    <xf numFmtId="0" fontId="9" fillId="2" borderId="0" xfId="0" applyFont="1" applyFill="1" applyAlignment="1">
      <alignment horizontal="center" vertical="center" wrapText="1"/>
    </xf>
    <xf numFmtId="0" fontId="7" fillId="4" borderId="1" xfId="2" applyFont="1" applyFill="1" applyBorder="1">
      <alignment vertical="center"/>
    </xf>
    <xf numFmtId="0" fontId="7" fillId="4" borderId="7" xfId="2" applyFont="1" applyFill="1" applyBorder="1" applyAlignment="1">
      <alignment vertical="center" shrinkToFit="1"/>
    </xf>
    <xf numFmtId="0" fontId="7" fillId="4" borderId="2" xfId="2" applyFont="1" applyFill="1" applyBorder="1">
      <alignment vertical="center"/>
    </xf>
    <xf numFmtId="0" fontId="7" fillId="4" borderId="6" xfId="2" applyFont="1" applyFill="1" applyBorder="1">
      <alignment vertical="center"/>
    </xf>
    <xf numFmtId="0" fontId="7" fillId="4" borderId="7" xfId="2" applyFont="1" applyFill="1" applyBorder="1">
      <alignment vertical="center"/>
    </xf>
    <xf numFmtId="0" fontId="7" fillId="4" borderId="7" xfId="0" applyFont="1" applyFill="1" applyBorder="1">
      <alignment vertical="center"/>
    </xf>
    <xf numFmtId="0" fontId="7" fillId="4" borderId="8" xfId="2" applyFont="1" applyFill="1" applyBorder="1">
      <alignment vertical="center"/>
    </xf>
    <xf numFmtId="0" fontId="19" fillId="4" borderId="9" xfId="2" applyFont="1" applyFill="1" applyBorder="1" applyAlignment="1">
      <alignment horizontal="left" vertical="center"/>
    </xf>
    <xf numFmtId="0" fontId="7" fillId="4" borderId="10" xfId="2" applyFont="1" applyFill="1" applyBorder="1" applyAlignment="1">
      <alignment horizontal="left" vertical="center"/>
    </xf>
    <xf numFmtId="0" fontId="7" fillId="4" borderId="10" xfId="0" applyFont="1" applyFill="1" applyBorder="1">
      <alignment vertical="center"/>
    </xf>
    <xf numFmtId="0" fontId="7" fillId="4" borderId="11" xfId="2" applyFont="1" applyFill="1" applyBorder="1" applyAlignment="1">
      <alignment horizontal="left" vertical="center"/>
    </xf>
    <xf numFmtId="0" fontId="7" fillId="4" borderId="11" xfId="2" applyFont="1" applyFill="1" applyBorder="1">
      <alignment vertical="center"/>
    </xf>
    <xf numFmtId="0" fontId="7" fillId="3" borderId="6" xfId="2" applyFont="1" applyFill="1" applyBorder="1" applyAlignment="1">
      <alignment horizontal="center" vertical="center"/>
    </xf>
    <xf numFmtId="0" fontId="7" fillId="3" borderId="8" xfId="2" applyFont="1" applyFill="1" applyBorder="1" applyAlignment="1">
      <alignment horizontal="center" vertical="center"/>
    </xf>
    <xf numFmtId="182" fontId="7" fillId="4" borderId="55" xfId="2" applyNumberFormat="1" applyFont="1" applyFill="1" applyBorder="1" applyAlignment="1">
      <alignment horizontal="center" vertical="center"/>
    </xf>
    <xf numFmtId="181" fontId="7" fillId="4" borderId="55" xfId="2" applyNumberFormat="1" applyFont="1" applyFill="1" applyBorder="1" applyAlignment="1">
      <alignment horizontal="center" vertical="center"/>
    </xf>
    <xf numFmtId="176" fontId="36" fillId="4" borderId="55" xfId="0" applyNumberFormat="1" applyFont="1" applyFill="1" applyBorder="1" applyAlignment="1">
      <alignment horizontal="center" vertical="center"/>
    </xf>
    <xf numFmtId="0" fontId="36" fillId="4" borderId="55" xfId="0" applyFont="1" applyFill="1" applyBorder="1" applyAlignment="1">
      <alignment horizontal="center" vertical="center"/>
    </xf>
    <xf numFmtId="0" fontId="7" fillId="4" borderId="6" xfId="2" applyFont="1" applyFill="1" applyBorder="1" applyAlignment="1">
      <alignment horizontal="center" vertical="center"/>
    </xf>
    <xf numFmtId="0" fontId="7" fillId="4" borderId="7" xfId="2" applyFont="1" applyFill="1" applyBorder="1" applyAlignment="1">
      <alignment horizontal="center" vertical="center"/>
    </xf>
    <xf numFmtId="0" fontId="7" fillId="4" borderId="5" xfId="2" applyFont="1" applyFill="1" applyBorder="1" applyAlignment="1">
      <alignment horizontal="center" vertical="center"/>
    </xf>
    <xf numFmtId="176" fontId="7" fillId="4" borderId="55" xfId="2" applyNumberFormat="1" applyFont="1" applyFill="1" applyBorder="1" applyAlignment="1">
      <alignment horizontal="center" vertical="center"/>
    </xf>
    <xf numFmtId="0" fontId="7" fillId="4" borderId="6" xfId="2" applyFont="1" applyFill="1" applyBorder="1" applyAlignment="1">
      <alignment horizontal="center" vertical="center" wrapText="1"/>
    </xf>
    <xf numFmtId="0" fontId="7" fillId="4" borderId="7" xfId="2" applyFont="1" applyFill="1" applyBorder="1" applyAlignment="1">
      <alignment horizontal="center" vertical="center" wrapText="1"/>
    </xf>
    <xf numFmtId="0" fontId="7" fillId="4" borderId="55" xfId="2" applyFont="1" applyFill="1" applyBorder="1" applyAlignment="1">
      <alignment horizontal="center" vertical="center" wrapText="1"/>
    </xf>
    <xf numFmtId="0" fontId="12" fillId="4" borderId="55" xfId="2" applyFont="1" applyFill="1" applyBorder="1" applyAlignment="1">
      <alignment horizontal="center" vertical="center"/>
    </xf>
    <xf numFmtId="0" fontId="7" fillId="4" borderId="55" xfId="2" applyFont="1" applyFill="1" applyBorder="1" applyAlignment="1">
      <alignment horizontal="center" vertical="center"/>
    </xf>
    <xf numFmtId="0" fontId="7" fillId="4" borderId="8" xfId="2" applyFont="1" applyFill="1" applyBorder="1" applyAlignment="1">
      <alignment horizontal="center" vertical="center" wrapText="1"/>
    </xf>
    <xf numFmtId="0" fontId="12" fillId="4" borderId="6" xfId="2" applyFont="1" applyFill="1" applyBorder="1" applyAlignment="1">
      <alignment horizontal="left" vertical="center" wrapText="1"/>
    </xf>
    <xf numFmtId="0" fontId="12" fillId="4" borderId="7" xfId="2" applyFont="1" applyFill="1" applyBorder="1" applyAlignment="1">
      <alignment horizontal="left" vertical="center" wrapText="1"/>
    </xf>
    <xf numFmtId="0" fontId="7" fillId="4" borderId="6" xfId="2" applyFont="1" applyFill="1" applyBorder="1" applyAlignment="1">
      <alignment horizontal="center" vertical="center" shrinkToFit="1"/>
    </xf>
    <xf numFmtId="0" fontId="7" fillId="4" borderId="7" xfId="2" applyFont="1" applyFill="1" applyBorder="1" applyAlignment="1">
      <alignment horizontal="center" vertical="center" shrinkToFit="1"/>
    </xf>
    <xf numFmtId="0" fontId="7" fillId="4" borderId="8" xfId="2" applyFont="1" applyFill="1" applyBorder="1" applyAlignment="1">
      <alignment horizontal="center" vertical="center" shrinkToFit="1"/>
    </xf>
    <xf numFmtId="0" fontId="1" fillId="4" borderId="55" xfId="1" applyFill="1" applyBorder="1" applyAlignment="1" applyProtection="1">
      <alignment horizontal="center" vertical="center"/>
    </xf>
    <xf numFmtId="38" fontId="7" fillId="4" borderId="55" xfId="3" applyFont="1" applyFill="1" applyBorder="1" applyAlignment="1" applyProtection="1">
      <alignment horizontal="center" vertical="center"/>
    </xf>
    <xf numFmtId="0" fontId="7" fillId="4" borderId="51" xfId="2" applyFont="1" applyFill="1" applyBorder="1" applyAlignment="1">
      <alignment horizontal="center" vertical="center"/>
    </xf>
    <xf numFmtId="0" fontId="7" fillId="4" borderId="5" xfId="2" applyFont="1" applyFill="1" applyBorder="1" applyAlignment="1">
      <alignment horizontal="center" vertical="center" shrinkToFit="1"/>
    </xf>
    <xf numFmtId="0" fontId="7" fillId="4" borderId="5" xfId="2" applyFont="1" applyFill="1" applyBorder="1" applyAlignment="1">
      <alignment horizontal="center" vertical="center" wrapText="1"/>
    </xf>
    <xf numFmtId="0" fontId="7" fillId="4" borderId="6" xfId="2" applyFont="1" applyFill="1" applyBorder="1" applyAlignment="1" applyProtection="1">
      <alignment horizontal="left" vertical="center" wrapText="1"/>
      <protection locked="0"/>
    </xf>
    <xf numFmtId="0" fontId="7" fillId="4" borderId="8" xfId="2" applyFont="1" applyFill="1" applyBorder="1" applyAlignment="1" applyProtection="1">
      <alignment horizontal="left" vertical="center" wrapText="1"/>
      <protection locked="0"/>
    </xf>
    <xf numFmtId="0" fontId="7" fillId="4" borderId="8" xfId="2" applyFont="1" applyFill="1" applyBorder="1" applyAlignment="1">
      <alignment horizontal="center" vertical="center"/>
    </xf>
    <xf numFmtId="183" fontId="7" fillId="4" borderId="9" xfId="3" applyNumberFormat="1" applyFont="1" applyFill="1" applyBorder="1" applyAlignment="1" applyProtection="1">
      <alignment horizontal="right" vertical="center"/>
    </xf>
    <xf numFmtId="183" fontId="7" fillId="4" borderId="10" xfId="3" applyNumberFormat="1" applyFont="1" applyFill="1" applyBorder="1" applyAlignment="1" applyProtection="1">
      <alignment horizontal="right" vertical="center"/>
    </xf>
    <xf numFmtId="183" fontId="7" fillId="4" borderId="11" xfId="3" applyNumberFormat="1" applyFont="1" applyFill="1" applyBorder="1" applyAlignment="1" applyProtection="1">
      <alignment horizontal="right" vertical="center"/>
    </xf>
    <xf numFmtId="0" fontId="7" fillId="4" borderId="56" xfId="2" applyFont="1" applyFill="1" applyBorder="1" applyAlignment="1">
      <alignment horizontal="center" vertical="center"/>
    </xf>
    <xf numFmtId="0" fontId="7" fillId="3" borderId="9" xfId="0" applyFont="1" applyFill="1" applyBorder="1" applyAlignment="1" applyProtection="1">
      <alignment horizontal="center" vertical="center"/>
      <protection locked="0"/>
    </xf>
    <xf numFmtId="0" fontId="7" fillId="3" borderId="10" xfId="0" applyFont="1" applyFill="1" applyBorder="1" applyAlignment="1" applyProtection="1">
      <alignment horizontal="center" vertical="center"/>
      <protection locked="0"/>
    </xf>
    <xf numFmtId="0" fontId="7" fillId="3" borderId="11" xfId="0" applyFont="1" applyFill="1" applyBorder="1" applyAlignment="1" applyProtection="1">
      <alignment horizontal="center" vertical="center"/>
      <protection locked="0"/>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8" xfId="0" applyFont="1" applyFill="1" applyBorder="1" applyAlignment="1">
      <alignment horizontal="center" vertical="center"/>
    </xf>
    <xf numFmtId="0" fontId="12" fillId="4" borderId="5" xfId="0" applyFont="1" applyFill="1" applyBorder="1" applyAlignment="1">
      <alignment horizontal="center" vertical="center" wrapText="1"/>
    </xf>
    <xf numFmtId="0" fontId="7" fillId="3" borderId="6" xfId="0" applyFont="1" applyFill="1" applyBorder="1" applyAlignment="1" applyProtection="1">
      <alignment vertical="center" wrapText="1"/>
      <protection locked="0"/>
    </xf>
    <xf numFmtId="0" fontId="7" fillId="3" borderId="8" xfId="0" applyFont="1" applyFill="1" applyBorder="1" applyAlignment="1" applyProtection="1">
      <alignment vertical="center" wrapText="1"/>
      <protection locked="0"/>
    </xf>
    <xf numFmtId="0" fontId="7" fillId="3" borderId="5" xfId="0" applyFont="1" applyFill="1" applyBorder="1" applyAlignment="1" applyProtection="1">
      <alignment horizontal="center" vertical="center"/>
      <protection locked="0"/>
    </xf>
    <xf numFmtId="0" fontId="7" fillId="3" borderId="7" xfId="0" applyFont="1" applyFill="1" applyBorder="1" applyAlignment="1" applyProtection="1">
      <alignment vertical="center" wrapText="1"/>
      <protection locked="0"/>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3" borderId="6" xfId="0" applyFont="1" applyFill="1" applyBorder="1" applyAlignment="1" applyProtection="1">
      <alignment horizontal="center" vertical="center" wrapText="1"/>
      <protection locked="0"/>
    </xf>
    <xf numFmtId="0" fontId="7" fillId="3" borderId="8" xfId="0" applyFont="1" applyFill="1" applyBorder="1" applyAlignment="1" applyProtection="1">
      <alignment horizontal="center" vertical="center" wrapText="1"/>
      <protection locked="0"/>
    </xf>
    <xf numFmtId="0" fontId="7" fillId="3" borderId="5" xfId="0" applyFont="1" applyFill="1" applyBorder="1" applyAlignment="1" applyProtection="1">
      <alignment vertical="center" wrapText="1"/>
      <protection locked="0"/>
    </xf>
    <xf numFmtId="0" fontId="7" fillId="2" borderId="0" xfId="0" applyFont="1" applyFill="1" applyAlignment="1">
      <alignment vertical="center" wrapText="1"/>
    </xf>
    <xf numFmtId="38" fontId="7" fillId="3" borderId="6" xfId="3" applyFont="1" applyFill="1" applyBorder="1" applyAlignment="1" applyProtection="1">
      <alignment vertical="center" wrapText="1"/>
      <protection locked="0"/>
    </xf>
    <xf numFmtId="38" fontId="7" fillId="3" borderId="7" xfId="3" applyFont="1" applyFill="1" applyBorder="1" applyAlignment="1" applyProtection="1">
      <alignment vertical="center" wrapText="1"/>
      <protection locked="0"/>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3" borderId="7" xfId="0" applyFont="1" applyFill="1" applyBorder="1" applyAlignment="1" applyProtection="1">
      <alignment horizontal="center" vertical="center"/>
      <protection locked="0"/>
    </xf>
    <xf numFmtId="0" fontId="6" fillId="2" borderId="9" xfId="0" applyFont="1" applyFill="1" applyBorder="1" applyAlignment="1">
      <alignment horizontal="left" vertical="center" wrapText="1"/>
    </xf>
    <xf numFmtId="0" fontId="6" fillId="2" borderId="10" xfId="0" applyFont="1" applyFill="1" applyBorder="1" applyAlignment="1">
      <alignment horizontal="left" vertical="center"/>
    </xf>
    <xf numFmtId="0" fontId="6" fillId="2" borderId="11" xfId="0" applyFont="1" applyFill="1" applyBorder="1" applyAlignment="1">
      <alignment horizontal="left" vertical="center"/>
    </xf>
    <xf numFmtId="0" fontId="6" fillId="2" borderId="13" xfId="0" applyFont="1" applyFill="1" applyBorder="1" applyAlignment="1">
      <alignment horizontal="left" vertical="center" wrapText="1"/>
    </xf>
    <xf numFmtId="0" fontId="6" fillId="2" borderId="0" xfId="0" applyFont="1" applyFill="1" applyAlignment="1">
      <alignment horizontal="left" vertical="center"/>
    </xf>
    <xf numFmtId="0" fontId="6" fillId="2" borderId="2" xfId="0" applyFont="1" applyFill="1" applyBorder="1" applyAlignment="1">
      <alignment horizontal="left" vertical="center"/>
    </xf>
    <xf numFmtId="0" fontId="6" fillId="2" borderId="13" xfId="0" applyFont="1" applyFill="1" applyBorder="1" applyAlignment="1">
      <alignment horizontal="left" vertical="center"/>
    </xf>
    <xf numFmtId="0" fontId="6" fillId="2" borderId="32" xfId="0" applyFont="1" applyFill="1" applyBorder="1" applyAlignment="1">
      <alignment horizontal="left" vertical="center"/>
    </xf>
    <xf numFmtId="0" fontId="6" fillId="2" borderId="33" xfId="0" applyFont="1" applyFill="1" applyBorder="1" applyAlignment="1">
      <alignment horizontal="left" vertical="center"/>
    </xf>
    <xf numFmtId="0" fontId="7" fillId="3" borderId="7" xfId="2" applyFont="1" applyFill="1" applyBorder="1" applyAlignment="1" applyProtection="1">
      <alignment horizontal="center" vertical="center"/>
      <protection locked="0"/>
    </xf>
    <xf numFmtId="0" fontId="7" fillId="3" borderId="8" xfId="2" applyFont="1" applyFill="1" applyBorder="1" applyAlignment="1" applyProtection="1">
      <alignment horizontal="center" vertical="center"/>
      <protection locked="0"/>
    </xf>
    <xf numFmtId="0" fontId="12" fillId="3" borderId="3" xfId="0" applyFont="1" applyFill="1" applyBorder="1" applyAlignment="1" applyProtection="1">
      <alignment horizontal="left" vertical="center" wrapText="1"/>
      <protection locked="0"/>
    </xf>
    <xf numFmtId="0" fontId="12" fillId="3" borderId="1" xfId="0" applyFont="1" applyFill="1" applyBorder="1" applyAlignment="1" applyProtection="1">
      <alignment horizontal="left" vertical="center" wrapText="1"/>
      <protection locked="0"/>
    </xf>
    <xf numFmtId="0" fontId="12" fillId="3" borderId="4" xfId="0" applyFont="1" applyFill="1" applyBorder="1" applyAlignment="1" applyProtection="1">
      <alignment horizontal="left" vertical="center" wrapText="1"/>
      <protection locked="0"/>
    </xf>
    <xf numFmtId="0" fontId="19" fillId="3" borderId="6" xfId="0" applyFont="1" applyFill="1" applyBorder="1" applyAlignment="1" applyProtection="1">
      <alignment horizontal="left" vertical="center" wrapText="1"/>
      <protection locked="0"/>
    </xf>
    <xf numFmtId="0" fontId="19" fillId="3" borderId="7" xfId="0" applyFont="1" applyFill="1" applyBorder="1" applyAlignment="1" applyProtection="1">
      <alignment horizontal="left" vertical="center" wrapText="1"/>
      <protection locked="0"/>
    </xf>
    <xf numFmtId="0" fontId="19" fillId="3" borderId="8" xfId="0" applyFont="1" applyFill="1" applyBorder="1" applyAlignment="1" applyProtection="1">
      <alignment horizontal="left" vertical="center" wrapText="1"/>
      <protection locked="0"/>
    </xf>
    <xf numFmtId="0" fontId="19" fillId="2" borderId="9"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11"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9" fillId="2" borderId="4" xfId="0" applyFont="1" applyFill="1" applyBorder="1" applyAlignment="1">
      <alignment horizontal="center" vertical="center" wrapText="1"/>
    </xf>
    <xf numFmtId="178" fontId="7" fillId="2" borderId="9" xfId="3" applyNumberFormat="1" applyFont="1" applyFill="1" applyBorder="1" applyAlignment="1" applyProtection="1">
      <alignment vertical="center" wrapText="1"/>
      <protection hidden="1"/>
    </xf>
    <xf numFmtId="178" fontId="7" fillId="2" borderId="10" xfId="3" applyNumberFormat="1" applyFont="1" applyFill="1" applyBorder="1" applyAlignment="1" applyProtection="1">
      <alignment vertical="center" wrapText="1"/>
      <protection hidden="1"/>
    </xf>
    <xf numFmtId="178" fontId="7" fillId="2" borderId="11" xfId="3" applyNumberFormat="1" applyFont="1" applyFill="1" applyBorder="1" applyAlignment="1" applyProtection="1">
      <alignment vertical="center" wrapText="1"/>
      <protection hidden="1"/>
    </xf>
    <xf numFmtId="178" fontId="7" fillId="2" borderId="3" xfId="3" applyNumberFormat="1" applyFont="1" applyFill="1" applyBorder="1" applyAlignment="1" applyProtection="1">
      <alignment vertical="center" wrapText="1"/>
      <protection hidden="1"/>
    </xf>
    <xf numFmtId="178" fontId="7" fillId="2" borderId="1" xfId="3" applyNumberFormat="1" applyFont="1" applyFill="1" applyBorder="1" applyAlignment="1" applyProtection="1">
      <alignment vertical="center" wrapText="1"/>
      <protection hidden="1"/>
    </xf>
    <xf numFmtId="178" fontId="7" fillId="2" borderId="4" xfId="3" applyNumberFormat="1" applyFont="1" applyFill="1" applyBorder="1" applyAlignment="1" applyProtection="1">
      <alignment vertical="center" wrapText="1"/>
      <protection hidden="1"/>
    </xf>
    <xf numFmtId="0" fontId="12" fillId="2" borderId="9" xfId="0" applyFont="1" applyFill="1" applyBorder="1" applyAlignment="1">
      <alignment vertical="center" wrapText="1"/>
    </xf>
    <xf numFmtId="0" fontId="12" fillId="2" borderId="10" xfId="0" applyFont="1" applyFill="1" applyBorder="1" applyAlignment="1">
      <alignment vertical="center" wrapText="1"/>
    </xf>
    <xf numFmtId="0" fontId="12" fillId="2" borderId="11" xfId="0" applyFont="1" applyFill="1" applyBorder="1" applyAlignment="1">
      <alignment vertical="center" wrapText="1"/>
    </xf>
    <xf numFmtId="0" fontId="13" fillId="2" borderId="12" xfId="0" applyFont="1" applyFill="1" applyBorder="1" applyAlignment="1">
      <alignment vertical="center" wrapText="1"/>
    </xf>
    <xf numFmtId="0" fontId="19" fillId="3" borderId="3" xfId="0" applyFont="1" applyFill="1" applyBorder="1" applyAlignment="1" applyProtection="1">
      <alignment horizontal="left" vertical="center" wrapText="1"/>
      <protection locked="0"/>
    </xf>
    <xf numFmtId="0" fontId="19" fillId="3" borderId="1" xfId="0" applyFont="1" applyFill="1" applyBorder="1" applyAlignment="1" applyProtection="1">
      <alignment horizontal="left" vertical="center" wrapText="1"/>
      <protection locked="0"/>
    </xf>
    <xf numFmtId="0" fontId="19" fillId="3" borderId="4" xfId="0" applyFont="1" applyFill="1" applyBorder="1" applyAlignment="1" applyProtection="1">
      <alignment horizontal="left" vertical="center" wrapText="1"/>
      <protection locked="0"/>
    </xf>
    <xf numFmtId="0" fontId="19" fillId="2" borderId="6" xfId="0" applyFont="1" applyFill="1" applyBorder="1" applyAlignment="1">
      <alignment horizontal="right" vertical="center" wrapText="1"/>
    </xf>
    <xf numFmtId="0" fontId="19" fillId="2" borderId="7" xfId="0" applyFont="1" applyFill="1" applyBorder="1" applyAlignment="1">
      <alignment horizontal="right" vertical="center" wrapText="1"/>
    </xf>
    <xf numFmtId="0" fontId="19" fillId="2" borderId="8" xfId="0" applyFont="1" applyFill="1" applyBorder="1" applyAlignment="1">
      <alignment horizontal="right" vertical="center" wrapText="1"/>
    </xf>
    <xf numFmtId="0" fontId="7" fillId="4" borderId="5" xfId="0" applyFont="1" applyFill="1" applyBorder="1" applyAlignment="1">
      <alignment horizontal="center" vertical="center"/>
    </xf>
    <xf numFmtId="0" fontId="7" fillId="2" borderId="0" xfId="0" applyFont="1" applyFill="1" applyAlignment="1">
      <alignment horizontal="center" vertical="center"/>
    </xf>
    <xf numFmtId="0" fontId="6" fillId="3" borderId="36" xfId="0" applyFont="1" applyFill="1" applyBorder="1" applyProtection="1">
      <alignment vertical="center"/>
      <protection locked="0"/>
    </xf>
    <xf numFmtId="0" fontId="6" fillId="3" borderId="29" xfId="0" applyFont="1" applyFill="1" applyBorder="1" applyProtection="1">
      <alignment vertical="center"/>
      <protection locked="0"/>
    </xf>
    <xf numFmtId="178" fontId="6" fillId="3" borderId="40" xfId="0" applyNumberFormat="1" applyFont="1" applyFill="1" applyBorder="1" applyProtection="1">
      <alignment vertical="center"/>
      <protection locked="0"/>
    </xf>
    <xf numFmtId="178" fontId="6" fillId="3" borderId="22" xfId="0" applyNumberFormat="1" applyFont="1" applyFill="1" applyBorder="1" applyProtection="1">
      <alignment vertical="center"/>
      <protection locked="0"/>
    </xf>
    <xf numFmtId="178" fontId="6" fillId="3" borderId="23" xfId="0" applyNumberFormat="1" applyFont="1" applyFill="1" applyBorder="1" applyProtection="1">
      <alignment vertical="center"/>
      <protection locked="0"/>
    </xf>
    <xf numFmtId="0" fontId="6" fillId="3" borderId="40" xfId="0" applyFont="1" applyFill="1" applyBorder="1" applyProtection="1">
      <alignment vertical="center"/>
      <protection locked="0"/>
    </xf>
    <xf numFmtId="0" fontId="6" fillId="3" borderId="23" xfId="0" applyFont="1" applyFill="1" applyBorder="1" applyProtection="1">
      <alignment vertical="center"/>
      <protection locked="0"/>
    </xf>
    <xf numFmtId="0" fontId="6" fillId="2" borderId="7" xfId="0" applyFont="1" applyFill="1" applyBorder="1">
      <alignment vertical="center"/>
    </xf>
    <xf numFmtId="0" fontId="6" fillId="2" borderId="8" xfId="0" applyFont="1" applyFill="1" applyBorder="1">
      <alignment vertical="center"/>
    </xf>
    <xf numFmtId="0" fontId="19" fillId="4" borderId="6" xfId="0" applyFont="1" applyFill="1" applyBorder="1" applyAlignment="1">
      <alignment horizontal="center" vertical="center" wrapText="1"/>
    </xf>
    <xf numFmtId="0" fontId="19" fillId="4" borderId="7" xfId="0" applyFont="1" applyFill="1" applyBorder="1" applyAlignment="1">
      <alignment horizontal="center" vertical="center" wrapText="1"/>
    </xf>
    <xf numFmtId="0" fontId="19" fillId="4" borderId="8" xfId="0" applyFont="1" applyFill="1" applyBorder="1" applyAlignment="1">
      <alignment horizontal="center" vertical="center" wrapText="1"/>
    </xf>
    <xf numFmtId="0" fontId="7" fillId="2" borderId="5" xfId="0" applyFont="1" applyFill="1" applyBorder="1">
      <alignment vertical="center"/>
    </xf>
    <xf numFmtId="178" fontId="6" fillId="2" borderId="0" xfId="3" applyNumberFormat="1" applyFont="1" applyFill="1" applyBorder="1" applyAlignment="1" applyProtection="1">
      <alignment horizontal="right" vertical="center"/>
      <protection hidden="1"/>
    </xf>
    <xf numFmtId="178" fontId="6" fillId="2" borderId="2" xfId="3" applyNumberFormat="1" applyFont="1" applyFill="1" applyBorder="1" applyAlignment="1" applyProtection="1">
      <alignment horizontal="right" vertical="center"/>
      <protection hidden="1"/>
    </xf>
    <xf numFmtId="0" fontId="6" fillId="3" borderId="28" xfId="0" applyFont="1" applyFill="1" applyBorder="1" applyAlignment="1" applyProtection="1">
      <alignment vertical="center" wrapText="1"/>
      <protection locked="0"/>
    </xf>
    <xf numFmtId="0" fontId="6" fillId="3" borderId="29" xfId="0" applyFont="1" applyFill="1" applyBorder="1" applyAlignment="1" applyProtection="1">
      <alignment vertical="center" wrapText="1"/>
      <protection locked="0"/>
    </xf>
    <xf numFmtId="178" fontId="6" fillId="2" borderId="7" xfId="3" applyNumberFormat="1" applyFont="1" applyFill="1" applyBorder="1" applyAlignment="1" applyProtection="1">
      <alignment horizontal="right" vertical="center"/>
      <protection hidden="1"/>
    </xf>
    <xf numFmtId="178" fontId="6" fillId="2" borderId="8" xfId="3" applyNumberFormat="1" applyFont="1" applyFill="1" applyBorder="1" applyAlignment="1" applyProtection="1">
      <alignment horizontal="right" vertical="center"/>
      <protection hidden="1"/>
    </xf>
    <xf numFmtId="0" fontId="6" fillId="2" borderId="15" xfId="0" applyFont="1" applyFill="1" applyBorder="1" applyAlignment="1">
      <alignment vertical="center" wrapText="1"/>
    </xf>
    <xf numFmtId="0" fontId="6" fillId="2" borderId="16" xfId="0" applyFont="1" applyFill="1" applyBorder="1" applyAlignment="1">
      <alignment vertical="center" wrapText="1"/>
    </xf>
    <xf numFmtId="0" fontId="12" fillId="3" borderId="6" xfId="0" applyFont="1" applyFill="1" applyBorder="1" applyAlignment="1" applyProtection="1">
      <alignment horizontal="left" vertical="center" wrapText="1"/>
      <protection locked="0"/>
    </xf>
    <xf numFmtId="0" fontId="12" fillId="3" borderId="7"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7" fillId="2" borderId="0" xfId="0" applyFont="1" applyFill="1" applyAlignment="1">
      <alignment horizontal="left" vertical="center" wrapText="1"/>
    </xf>
    <xf numFmtId="178" fontId="7" fillId="2" borderId="6" xfId="3" applyNumberFormat="1" applyFont="1" applyFill="1" applyBorder="1" applyAlignment="1" applyProtection="1">
      <alignment horizontal="right" vertical="center" wrapText="1"/>
      <protection hidden="1"/>
    </xf>
    <xf numFmtId="178" fontId="7" fillId="2" borderId="7" xfId="3" applyNumberFormat="1" applyFont="1" applyFill="1" applyBorder="1" applyAlignment="1" applyProtection="1">
      <alignment horizontal="right" vertical="center" wrapText="1"/>
      <protection hidden="1"/>
    </xf>
    <xf numFmtId="178" fontId="7" fillId="2" borderId="8" xfId="3" applyNumberFormat="1" applyFont="1" applyFill="1" applyBorder="1" applyAlignment="1" applyProtection="1">
      <alignment horizontal="right" vertical="center" wrapText="1"/>
      <protection hidden="1"/>
    </xf>
    <xf numFmtId="0" fontId="6" fillId="2" borderId="34" xfId="0" applyFont="1" applyFill="1" applyBorder="1" applyAlignment="1">
      <alignment vertical="center" wrapText="1"/>
    </xf>
    <xf numFmtId="0" fontId="6" fillId="2" borderId="35" xfId="0" applyFont="1" applyFill="1" applyBorder="1" applyAlignment="1">
      <alignment vertical="center" wrapText="1"/>
    </xf>
    <xf numFmtId="178" fontId="6" fillId="2" borderId="26" xfId="3" applyNumberFormat="1" applyFont="1" applyFill="1" applyBorder="1" applyAlignment="1" applyProtection="1">
      <alignment horizontal="right" vertical="center"/>
      <protection hidden="1"/>
    </xf>
    <xf numFmtId="178" fontId="6" fillId="2" borderId="15" xfId="3" applyNumberFormat="1" applyFont="1" applyFill="1" applyBorder="1" applyAlignment="1" applyProtection="1">
      <alignment horizontal="right" vertical="center"/>
      <protection hidden="1"/>
    </xf>
    <xf numFmtId="178" fontId="6" fillId="2" borderId="16" xfId="3" applyNumberFormat="1" applyFont="1" applyFill="1" applyBorder="1" applyAlignment="1" applyProtection="1">
      <alignment horizontal="right" vertical="center"/>
      <protection hidden="1"/>
    </xf>
    <xf numFmtId="178" fontId="6" fillId="2" borderId="40" xfId="3" applyNumberFormat="1" applyFont="1" applyFill="1" applyBorder="1" applyAlignment="1" applyProtection="1">
      <alignment horizontal="right" vertical="center"/>
      <protection hidden="1"/>
    </xf>
    <xf numFmtId="178" fontId="6" fillId="2" borderId="22" xfId="3" applyNumberFormat="1" applyFont="1" applyFill="1" applyBorder="1" applyAlignment="1" applyProtection="1">
      <alignment horizontal="right" vertical="center"/>
      <protection hidden="1"/>
    </xf>
    <xf numFmtId="178" fontId="6" fillId="2" borderId="23" xfId="3" applyNumberFormat="1" applyFont="1" applyFill="1" applyBorder="1" applyAlignment="1" applyProtection="1">
      <alignment horizontal="right" vertical="center"/>
      <protection hidden="1"/>
    </xf>
    <xf numFmtId="179" fontId="6" fillId="2" borderId="13" xfId="0" applyNumberFormat="1" applyFont="1" applyFill="1" applyBorder="1" applyAlignment="1" applyProtection="1">
      <alignment horizontal="center" vertical="center"/>
      <protection hidden="1"/>
    </xf>
    <xf numFmtId="179" fontId="6" fillId="2" borderId="0" xfId="0" applyNumberFormat="1" applyFont="1" applyFill="1" applyAlignment="1" applyProtection="1">
      <alignment horizontal="center" vertical="center"/>
      <protection hidden="1"/>
    </xf>
    <xf numFmtId="179" fontId="6" fillId="2" borderId="2" xfId="0" applyNumberFormat="1" applyFont="1" applyFill="1" applyBorder="1" applyAlignment="1" applyProtection="1">
      <alignment horizontal="center" vertical="center"/>
      <protection hidden="1"/>
    </xf>
    <xf numFmtId="0" fontId="6" fillId="2" borderId="10" xfId="0" applyFont="1" applyFill="1" applyBorder="1">
      <alignment vertical="center"/>
    </xf>
    <xf numFmtId="0" fontId="6" fillId="2" borderId="11" xfId="0" applyFont="1" applyFill="1" applyBorder="1">
      <alignment vertical="center"/>
    </xf>
    <xf numFmtId="178" fontId="6" fillId="2" borderId="9" xfId="3" applyNumberFormat="1" applyFont="1" applyFill="1" applyBorder="1" applyAlignment="1" applyProtection="1">
      <alignment vertical="center"/>
      <protection hidden="1"/>
    </xf>
    <xf numFmtId="178" fontId="6" fillId="2" borderId="10" xfId="3" applyNumberFormat="1" applyFont="1" applyFill="1" applyBorder="1" applyAlignment="1" applyProtection="1">
      <alignment vertical="center"/>
      <protection hidden="1"/>
    </xf>
    <xf numFmtId="178" fontId="6" fillId="2" borderId="11" xfId="3" applyNumberFormat="1" applyFont="1" applyFill="1" applyBorder="1" applyAlignment="1" applyProtection="1">
      <alignment vertical="center"/>
      <protection hidden="1"/>
    </xf>
    <xf numFmtId="0" fontId="6" fillId="3" borderId="22" xfId="0" applyFont="1" applyFill="1" applyBorder="1" applyAlignment="1" applyProtection="1">
      <alignment vertical="center" wrapText="1"/>
      <protection locked="0"/>
    </xf>
    <xf numFmtId="0" fontId="6" fillId="3" borderId="23" xfId="0" applyFont="1" applyFill="1" applyBorder="1" applyAlignment="1" applyProtection="1">
      <alignment vertical="center" wrapText="1"/>
      <protection locked="0"/>
    </xf>
    <xf numFmtId="178" fontId="6" fillId="2" borderId="43" xfId="3" applyNumberFormat="1" applyFont="1" applyFill="1" applyBorder="1" applyAlignment="1" applyProtection="1">
      <alignment horizontal="right" vertical="center"/>
      <protection hidden="1"/>
    </xf>
    <xf numFmtId="178" fontId="6" fillId="2" borderId="24" xfId="3" applyNumberFormat="1" applyFont="1" applyFill="1" applyBorder="1" applyAlignment="1" applyProtection="1">
      <alignment horizontal="right" vertical="center"/>
      <protection hidden="1"/>
    </xf>
    <xf numFmtId="178" fontId="6" fillId="2" borderId="25" xfId="3" applyNumberFormat="1" applyFont="1" applyFill="1" applyBorder="1" applyAlignment="1" applyProtection="1">
      <alignment horizontal="right" vertical="center"/>
      <protection hidden="1"/>
    </xf>
    <xf numFmtId="0" fontId="6" fillId="3" borderId="40" xfId="0" applyFont="1" applyFill="1" applyBorder="1" applyAlignment="1" applyProtection="1">
      <alignment vertical="center" wrapText="1"/>
      <protection locked="0"/>
    </xf>
    <xf numFmtId="0" fontId="6" fillId="3" borderId="36" xfId="0" applyFont="1" applyFill="1" applyBorder="1" applyAlignment="1" applyProtection="1">
      <alignment vertical="center" wrapText="1"/>
      <protection locked="0"/>
    </xf>
    <xf numFmtId="178" fontId="6" fillId="3" borderId="43" xfId="0" applyNumberFormat="1" applyFont="1" applyFill="1" applyBorder="1" applyProtection="1">
      <alignment vertical="center"/>
      <protection locked="0"/>
    </xf>
    <xf numFmtId="178" fontId="6" fillId="3" borderId="24" xfId="0" applyNumberFormat="1" applyFont="1" applyFill="1" applyBorder="1" applyProtection="1">
      <alignment vertical="center"/>
      <protection locked="0"/>
    </xf>
    <xf numFmtId="178" fontId="6" fillId="3" borderId="25" xfId="0" applyNumberFormat="1" applyFont="1" applyFill="1" applyBorder="1" applyProtection="1">
      <alignment vertical="center"/>
      <protection locked="0"/>
    </xf>
    <xf numFmtId="0" fontId="6" fillId="3" borderId="43" xfId="0" applyFont="1" applyFill="1" applyBorder="1" applyProtection="1">
      <alignment vertical="center"/>
      <protection locked="0"/>
    </xf>
    <xf numFmtId="0" fontId="6" fillId="3" borderId="25" xfId="0" applyFont="1" applyFill="1" applyBorder="1" applyProtection="1">
      <alignment vertical="center"/>
      <protection locked="0"/>
    </xf>
    <xf numFmtId="0" fontId="34" fillId="4" borderId="7" xfId="0" applyFont="1" applyFill="1" applyBorder="1" applyAlignment="1">
      <alignment horizontal="center" vertical="top"/>
    </xf>
    <xf numFmtId="0" fontId="34" fillId="4" borderId="7" xfId="0" applyFont="1" applyFill="1" applyBorder="1" applyAlignment="1">
      <alignment horizontal="center" vertical="center"/>
    </xf>
    <xf numFmtId="0" fontId="34" fillId="2" borderId="0" xfId="0" applyFont="1" applyFill="1" applyAlignment="1">
      <alignment horizontal="center" vertical="center"/>
    </xf>
    <xf numFmtId="0" fontId="7" fillId="3" borderId="13" xfId="0" applyFont="1" applyFill="1" applyBorder="1" applyAlignment="1" applyProtection="1">
      <alignment vertical="top" wrapText="1"/>
      <protection locked="0"/>
    </xf>
    <xf numFmtId="0" fontId="7" fillId="3" borderId="0" xfId="0" applyFont="1" applyFill="1" applyAlignment="1" applyProtection="1">
      <alignment vertical="top" wrapText="1"/>
      <protection locked="0"/>
    </xf>
    <xf numFmtId="0" fontId="7" fillId="3" borderId="2" xfId="0" applyFont="1" applyFill="1" applyBorder="1" applyAlignment="1" applyProtection="1">
      <alignment vertical="top" wrapText="1"/>
      <protection locked="0"/>
    </xf>
    <xf numFmtId="0" fontId="7" fillId="3" borderId="3" xfId="0" applyFont="1" applyFill="1" applyBorder="1" applyAlignment="1" applyProtection="1">
      <alignment vertical="top" wrapText="1"/>
      <protection locked="0"/>
    </xf>
    <xf numFmtId="0" fontId="7" fillId="3" borderId="1" xfId="0" applyFont="1" applyFill="1" applyBorder="1" applyAlignment="1" applyProtection="1">
      <alignment vertical="top" wrapText="1"/>
      <protection locked="0"/>
    </xf>
    <xf numFmtId="0" fontId="7" fillId="3" borderId="4" xfId="0" applyFont="1" applyFill="1" applyBorder="1" applyAlignment="1" applyProtection="1">
      <alignment vertical="top" wrapText="1"/>
      <protection locked="0"/>
    </xf>
    <xf numFmtId="0" fontId="34" fillId="2" borderId="0" xfId="0" applyFont="1" applyFill="1" applyAlignment="1">
      <alignment horizontal="center"/>
    </xf>
    <xf numFmtId="178" fontId="6" fillId="3" borderId="36" xfId="0" applyNumberFormat="1" applyFont="1" applyFill="1" applyBorder="1" applyProtection="1">
      <alignment vertical="center"/>
      <protection locked="0"/>
    </xf>
    <xf numFmtId="178" fontId="6" fillId="3" borderId="28" xfId="0" applyNumberFormat="1" applyFont="1" applyFill="1" applyBorder="1" applyProtection="1">
      <alignment vertical="center"/>
      <protection locked="0"/>
    </xf>
    <xf numFmtId="178" fontId="6" fillId="3" borderId="29" xfId="0" applyNumberFormat="1" applyFont="1" applyFill="1" applyBorder="1" applyProtection="1">
      <alignment vertical="center"/>
      <protection locked="0"/>
    </xf>
    <xf numFmtId="178" fontId="6" fillId="2" borderId="36" xfId="3" applyNumberFormat="1" applyFont="1" applyFill="1" applyBorder="1" applyAlignment="1" applyProtection="1">
      <alignment horizontal="right" vertical="center"/>
      <protection hidden="1"/>
    </xf>
    <xf numFmtId="178" fontId="6" fillId="2" borderId="28" xfId="3" applyNumberFormat="1" applyFont="1" applyFill="1" applyBorder="1" applyAlignment="1" applyProtection="1">
      <alignment horizontal="right" vertical="center"/>
      <protection hidden="1"/>
    </xf>
    <xf numFmtId="178" fontId="6" fillId="2" borderId="29" xfId="3" applyNumberFormat="1" applyFont="1" applyFill="1" applyBorder="1" applyAlignment="1" applyProtection="1">
      <alignment horizontal="right" vertical="center"/>
      <protection hidden="1"/>
    </xf>
    <xf numFmtId="0" fontId="6" fillId="2" borderId="5" xfId="0" applyFont="1" applyFill="1" applyBorder="1" applyAlignment="1">
      <alignment horizontal="left" vertical="center" shrinkToFit="1"/>
    </xf>
    <xf numFmtId="0" fontId="6" fillId="2" borderId="9" xfId="0" applyFont="1" applyFill="1" applyBorder="1" applyAlignment="1">
      <alignment vertical="center" wrapText="1"/>
    </xf>
    <xf numFmtId="0" fontId="6" fillId="2" borderId="10" xfId="0" applyFont="1" applyFill="1" applyBorder="1" applyAlignment="1">
      <alignment vertical="center" wrapText="1"/>
    </xf>
    <xf numFmtId="0" fontId="6" fillId="2" borderId="13" xfId="0" applyFont="1" applyFill="1" applyBorder="1" applyAlignment="1">
      <alignment vertical="center" wrapText="1"/>
    </xf>
    <xf numFmtId="0" fontId="6" fillId="2" borderId="0" xfId="0" applyFont="1" applyFill="1" applyAlignment="1">
      <alignment vertical="center" wrapText="1"/>
    </xf>
    <xf numFmtId="0" fontId="6" fillId="2" borderId="3" xfId="0" applyFont="1" applyFill="1" applyBorder="1" applyAlignment="1">
      <alignment vertical="center" wrapText="1"/>
    </xf>
    <xf numFmtId="0" fontId="6" fillId="2" borderId="1" xfId="0" applyFont="1" applyFill="1" applyBorder="1" applyAlignment="1">
      <alignment vertical="center" wrapText="1"/>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6" xfId="0" applyFont="1" applyFill="1" applyBorder="1" applyAlignment="1">
      <alignment horizontal="center" vertical="center" wrapText="1"/>
    </xf>
    <xf numFmtId="3" fontId="7" fillId="4" borderId="7" xfId="0" applyNumberFormat="1" applyFont="1" applyFill="1" applyBorder="1" applyAlignment="1">
      <alignment horizontal="center" vertical="center" wrapText="1"/>
    </xf>
    <xf numFmtId="3" fontId="7" fillId="4" borderId="7" xfId="0" applyNumberFormat="1" applyFont="1" applyFill="1" applyBorder="1" applyAlignment="1">
      <alignment horizontal="center" vertical="center"/>
    </xf>
    <xf numFmtId="3" fontId="7" fillId="4" borderId="8" xfId="0" applyNumberFormat="1" applyFont="1" applyFill="1" applyBorder="1" applyAlignment="1">
      <alignment horizontal="center" vertical="center"/>
    </xf>
    <xf numFmtId="0" fontId="6" fillId="3" borderId="9" xfId="0" applyFont="1" applyFill="1" applyBorder="1" applyAlignment="1" applyProtection="1">
      <alignment horizontal="left" vertical="center" wrapText="1"/>
      <protection locked="0"/>
    </xf>
    <xf numFmtId="0" fontId="6" fillId="3" borderId="10" xfId="0" applyFont="1" applyFill="1" applyBorder="1" applyAlignment="1" applyProtection="1">
      <alignment horizontal="left" vertical="center" wrapText="1"/>
      <protection locked="0"/>
    </xf>
    <xf numFmtId="0" fontId="6" fillId="3" borderId="11" xfId="0" applyFont="1" applyFill="1" applyBorder="1" applyAlignment="1" applyProtection="1">
      <alignment horizontal="left" vertical="center" wrapText="1"/>
      <protection locked="0"/>
    </xf>
    <xf numFmtId="0" fontId="6" fillId="2" borderId="5" xfId="0" applyFont="1" applyFill="1" applyBorder="1" applyAlignment="1">
      <alignment horizontal="left" vertical="center"/>
    </xf>
    <xf numFmtId="0" fontId="9" fillId="2" borderId="0" xfId="0" applyFont="1" applyFill="1" applyAlignment="1">
      <alignment horizontal="center" vertical="center" wrapText="1"/>
    </xf>
    <xf numFmtId="0" fontId="7" fillId="4" borderId="9" xfId="2" applyFont="1" applyFill="1" applyBorder="1" applyAlignment="1">
      <alignment horizontal="center" vertical="center" wrapText="1"/>
    </xf>
    <xf numFmtId="0" fontId="7" fillId="4" borderId="10" xfId="2" applyFont="1" applyFill="1" applyBorder="1" applyAlignment="1">
      <alignment horizontal="center" vertical="center" wrapText="1"/>
    </xf>
    <xf numFmtId="0" fontId="7" fillId="4" borderId="11" xfId="2" applyFont="1" applyFill="1" applyBorder="1" applyAlignment="1">
      <alignment horizontal="center" vertical="center" wrapText="1"/>
    </xf>
    <xf numFmtId="0" fontId="7" fillId="4" borderId="9" xfId="2" applyFont="1" applyFill="1" applyBorder="1" applyAlignment="1">
      <alignment horizontal="center" vertical="center"/>
    </xf>
    <xf numFmtId="0" fontId="7" fillId="4" borderId="10" xfId="2" applyFont="1" applyFill="1" applyBorder="1" applyAlignment="1">
      <alignment horizontal="center" vertical="center"/>
    </xf>
    <xf numFmtId="0" fontId="7" fillId="4" borderId="11" xfId="2" applyFont="1" applyFill="1" applyBorder="1" applyAlignment="1">
      <alignment horizontal="center" vertical="center"/>
    </xf>
    <xf numFmtId="0" fontId="7" fillId="4" borderId="3" xfId="2" applyFont="1" applyFill="1" applyBorder="1" applyAlignment="1">
      <alignment horizontal="center" vertical="center"/>
    </xf>
    <xf numFmtId="0" fontId="7" fillId="4" borderId="1" xfId="2" applyFont="1" applyFill="1" applyBorder="1" applyAlignment="1">
      <alignment horizontal="center" vertical="center"/>
    </xf>
    <xf numFmtId="0" fontId="7" fillId="4" borderId="4" xfId="2" applyFont="1" applyFill="1" applyBorder="1" applyAlignment="1">
      <alignment horizontal="center" vertical="center"/>
    </xf>
    <xf numFmtId="0" fontId="7" fillId="4" borderId="55" xfId="0" applyFont="1" applyFill="1" applyBorder="1" applyAlignment="1">
      <alignment horizontal="center" vertical="center"/>
    </xf>
    <xf numFmtId="0" fontId="7" fillId="3" borderId="7" xfId="2" applyFont="1" applyFill="1" applyBorder="1" applyProtection="1">
      <alignment vertical="center"/>
      <protection locked="0"/>
    </xf>
    <xf numFmtId="0" fontId="7" fillId="3" borderId="6" xfId="2" applyFont="1" applyFill="1" applyBorder="1" applyProtection="1">
      <alignment vertical="center"/>
      <protection locked="0"/>
    </xf>
    <xf numFmtId="0" fontId="7" fillId="3" borderId="8" xfId="2" applyFont="1" applyFill="1" applyBorder="1" applyProtection="1">
      <alignment vertical="center"/>
      <protection locked="0"/>
    </xf>
    <xf numFmtId="0" fontId="7" fillId="4" borderId="7" xfId="0" applyFont="1" applyFill="1" applyBorder="1" applyAlignment="1">
      <alignment vertical="center" shrinkToFit="1"/>
    </xf>
    <xf numFmtId="0" fontId="7" fillId="4" borderId="8" xfId="0" applyFont="1" applyFill="1" applyBorder="1" applyAlignment="1">
      <alignment vertical="center" shrinkToFit="1"/>
    </xf>
    <xf numFmtId="0" fontId="7" fillId="3" borderId="3" xfId="2" applyFont="1" applyFill="1" applyBorder="1" applyAlignment="1" applyProtection="1">
      <alignment vertical="center" wrapText="1"/>
      <protection locked="0"/>
    </xf>
    <xf numFmtId="0" fontId="7" fillId="3" borderId="1" xfId="2" applyFont="1" applyFill="1" applyBorder="1" applyAlignment="1" applyProtection="1">
      <alignment vertical="center" wrapText="1"/>
      <protection locked="0"/>
    </xf>
    <xf numFmtId="0" fontId="7" fillId="3" borderId="4" xfId="2" applyFont="1" applyFill="1" applyBorder="1" applyAlignment="1" applyProtection="1">
      <alignment vertical="center" wrapText="1"/>
      <protection locked="0"/>
    </xf>
    <xf numFmtId="0" fontId="7" fillId="4" borderId="3" xfId="2" applyFont="1" applyFill="1" applyBorder="1" applyAlignment="1">
      <alignment vertical="center" wrapText="1"/>
    </xf>
    <xf numFmtId="0" fontId="7" fillId="4" borderId="1" xfId="2" applyFont="1" applyFill="1" applyBorder="1" applyAlignment="1">
      <alignment vertical="center" wrapText="1"/>
    </xf>
    <xf numFmtId="0" fontId="7" fillId="4" borderId="4" xfId="2" applyFont="1" applyFill="1" applyBorder="1" applyAlignment="1">
      <alignment vertical="center" wrapText="1"/>
    </xf>
    <xf numFmtId="0" fontId="12" fillId="4" borderId="9" xfId="2" applyFont="1" applyFill="1" applyBorder="1" applyAlignment="1">
      <alignment vertical="center" wrapText="1"/>
    </xf>
    <xf numFmtId="0" fontId="7" fillId="4" borderId="10" xfId="2" applyFont="1" applyFill="1" applyBorder="1" applyAlignment="1">
      <alignment vertical="center" wrapText="1"/>
    </xf>
    <xf numFmtId="0" fontId="7" fillId="4" borderId="11" xfId="2" applyFont="1" applyFill="1" applyBorder="1" applyAlignment="1">
      <alignment vertical="center" wrapText="1"/>
    </xf>
    <xf numFmtId="0" fontId="7" fillId="4" borderId="7" xfId="2" applyFont="1" applyFill="1" applyBorder="1" applyAlignment="1">
      <alignment vertical="center" shrinkToFit="1"/>
    </xf>
    <xf numFmtId="180" fontId="7" fillId="4" borderId="9" xfId="2" applyNumberFormat="1" applyFont="1" applyFill="1" applyBorder="1" applyAlignment="1">
      <alignment horizontal="left" vertical="center"/>
    </xf>
    <xf numFmtId="180" fontId="7" fillId="4" borderId="10" xfId="2" applyNumberFormat="1" applyFont="1" applyFill="1" applyBorder="1" applyAlignment="1">
      <alignment horizontal="left" vertical="center"/>
    </xf>
    <xf numFmtId="180" fontId="7" fillId="4" borderId="8" xfId="2" applyNumberFormat="1" applyFont="1" applyFill="1" applyBorder="1" applyAlignment="1">
      <alignment horizontal="left" vertical="center"/>
    </xf>
    <xf numFmtId="0" fontId="7" fillId="4" borderId="13" xfId="2" applyFont="1" applyFill="1" applyBorder="1" applyAlignment="1">
      <alignment horizontal="center" vertical="center" wrapText="1"/>
    </xf>
    <xf numFmtId="0" fontId="7" fillId="4" borderId="0" xfId="2" applyFont="1" applyFill="1" applyAlignment="1">
      <alignment horizontal="center" vertical="center"/>
    </xf>
    <xf numFmtId="0" fontId="7" fillId="4" borderId="2" xfId="2" applyFont="1" applyFill="1" applyBorder="1" applyAlignment="1">
      <alignment horizontal="center" vertical="center"/>
    </xf>
    <xf numFmtId="0" fontId="19" fillId="4" borderId="9" xfId="2" applyFont="1" applyFill="1" applyBorder="1" applyAlignment="1">
      <alignment vertical="center" wrapText="1"/>
    </xf>
    <xf numFmtId="0" fontId="19" fillId="4" borderId="10" xfId="2" applyFont="1" applyFill="1" applyBorder="1" applyAlignment="1">
      <alignment vertical="center" wrapText="1"/>
    </xf>
    <xf numFmtId="0" fontId="19" fillId="4" borderId="11" xfId="2" applyFont="1" applyFill="1" applyBorder="1" applyAlignment="1">
      <alignment vertical="center" wrapText="1"/>
    </xf>
    <xf numFmtId="0" fontId="7" fillId="4" borderId="6" xfId="2" applyFont="1" applyFill="1" applyBorder="1" applyAlignment="1">
      <alignment vertical="center" shrinkToFit="1"/>
    </xf>
    <xf numFmtId="0" fontId="7" fillId="4" borderId="55" xfId="0" applyFont="1" applyFill="1" applyBorder="1" applyAlignment="1">
      <alignment vertical="center" shrinkToFit="1"/>
    </xf>
    <xf numFmtId="178" fontId="6" fillId="2" borderId="34" xfId="3" applyNumberFormat="1" applyFont="1" applyFill="1" applyBorder="1" applyAlignment="1" applyProtection="1">
      <alignment horizontal="right" vertical="center"/>
      <protection hidden="1"/>
    </xf>
    <xf numFmtId="178" fontId="6" fillId="2" borderId="35" xfId="3" applyNumberFormat="1" applyFont="1" applyFill="1" applyBorder="1" applyAlignment="1" applyProtection="1">
      <alignment horizontal="right" vertical="center"/>
      <protection hidden="1"/>
    </xf>
    <xf numFmtId="0" fontId="7" fillId="3" borderId="7" xfId="0" applyFont="1" applyFill="1" applyBorder="1" applyAlignment="1" applyProtection="1">
      <alignment horizontal="center" vertical="center" wrapText="1"/>
      <protection locked="0"/>
    </xf>
    <xf numFmtId="0" fontId="12" fillId="3" borderId="6" xfId="0" applyFont="1" applyFill="1" applyBorder="1" applyAlignment="1" applyProtection="1">
      <alignment horizontal="left" vertical="center"/>
      <protection locked="0"/>
    </xf>
    <xf numFmtId="0" fontId="12" fillId="3" borderId="7" xfId="0" applyFont="1" applyFill="1" applyBorder="1" applyAlignment="1" applyProtection="1">
      <alignment horizontal="left" vertical="center"/>
      <protection locked="0"/>
    </xf>
    <xf numFmtId="0" fontId="12" fillId="3" borderId="8" xfId="0" applyFont="1" applyFill="1" applyBorder="1" applyAlignment="1" applyProtection="1">
      <alignment horizontal="left" vertical="center"/>
      <protection locked="0"/>
    </xf>
    <xf numFmtId="0" fontId="16" fillId="4" borderId="6" xfId="0" applyFont="1" applyFill="1" applyBorder="1" applyAlignment="1">
      <alignment horizontal="center" vertical="center"/>
    </xf>
    <xf numFmtId="0" fontId="16" fillId="4" borderId="7" xfId="0" applyFont="1" applyFill="1" applyBorder="1" applyAlignment="1">
      <alignment horizontal="center" vertical="center"/>
    </xf>
    <xf numFmtId="0" fontId="16" fillId="4" borderId="8" xfId="0" applyFont="1" applyFill="1" applyBorder="1" applyAlignment="1">
      <alignment horizontal="center" vertical="center"/>
    </xf>
    <xf numFmtId="178" fontId="6" fillId="2" borderId="15" xfId="0" applyNumberFormat="1" applyFont="1" applyFill="1" applyBorder="1" applyAlignment="1">
      <alignment horizontal="center" vertical="center"/>
    </xf>
    <xf numFmtId="178" fontId="6" fillId="2" borderId="27" xfId="0" applyNumberFormat="1" applyFont="1" applyFill="1" applyBorder="1" applyAlignment="1">
      <alignment horizontal="center" vertical="center"/>
    </xf>
    <xf numFmtId="0" fontId="6" fillId="2" borderId="15" xfId="0" applyFont="1" applyFill="1" applyBorder="1">
      <alignment vertical="center"/>
    </xf>
    <xf numFmtId="0" fontId="19" fillId="4" borderId="6" xfId="0" applyFont="1" applyFill="1" applyBorder="1" applyAlignment="1">
      <alignment horizontal="center" vertical="center"/>
    </xf>
    <xf numFmtId="0" fontId="19" fillId="4" borderId="7" xfId="0" applyFont="1" applyFill="1" applyBorder="1" applyAlignment="1">
      <alignment horizontal="center" vertical="center"/>
    </xf>
    <xf numFmtId="0" fontId="19" fillId="4" borderId="8" xfId="0" applyFont="1" applyFill="1" applyBorder="1" applyAlignment="1">
      <alignment horizontal="center" vertical="center"/>
    </xf>
    <xf numFmtId="0" fontId="19" fillId="2" borderId="48" xfId="0" applyFont="1" applyFill="1" applyBorder="1" applyAlignment="1">
      <alignment horizontal="center" vertical="center" wrapText="1"/>
    </xf>
    <xf numFmtId="0" fontId="19" fillId="2" borderId="49" xfId="0" applyFont="1" applyFill="1" applyBorder="1" applyAlignment="1">
      <alignment horizontal="center" vertical="center" wrapText="1"/>
    </xf>
    <xf numFmtId="0" fontId="19" fillId="2" borderId="50" xfId="0" applyFont="1" applyFill="1" applyBorder="1" applyAlignment="1">
      <alignment horizontal="center" vertical="center" wrapText="1"/>
    </xf>
    <xf numFmtId="0" fontId="6" fillId="2" borderId="14" xfId="0" applyFont="1" applyFill="1" applyBorder="1" applyAlignment="1">
      <alignment vertical="center" wrapText="1"/>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3" borderId="30" xfId="0" applyFont="1" applyFill="1" applyBorder="1" applyAlignment="1" applyProtection="1">
      <alignment vertical="center" wrapText="1"/>
      <protection locked="0"/>
    </xf>
    <xf numFmtId="0" fontId="6" fillId="3" borderId="31" xfId="0" applyFont="1" applyFill="1" applyBorder="1" applyAlignment="1" applyProtection="1">
      <alignment vertical="center" wrapText="1"/>
      <protection locked="0"/>
    </xf>
    <xf numFmtId="0" fontId="8" fillId="2" borderId="9" xfId="0" applyFont="1" applyFill="1" applyBorder="1" applyAlignment="1">
      <alignment horizontal="left" vertical="center" wrapText="1"/>
    </xf>
    <xf numFmtId="0" fontId="8" fillId="2" borderId="10"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 xfId="0" applyFont="1" applyFill="1" applyBorder="1" applyAlignment="1">
      <alignment horizontal="left" vertical="center" wrapText="1"/>
    </xf>
    <xf numFmtId="0" fontId="8" fillId="2" borderId="1" xfId="0" applyFont="1" applyFill="1" applyBorder="1" applyAlignment="1">
      <alignment horizontal="left" vertical="center" wrapText="1"/>
    </xf>
    <xf numFmtId="0" fontId="21" fillId="0" borderId="13" xfId="0" applyFont="1" applyBorder="1" applyAlignment="1">
      <alignment horizontal="left" vertical="center" wrapText="1"/>
    </xf>
    <xf numFmtId="0" fontId="12" fillId="2" borderId="9" xfId="0" applyFont="1" applyFill="1" applyBorder="1" applyAlignment="1">
      <alignment horizontal="left" vertical="top" wrapText="1"/>
    </xf>
    <xf numFmtId="0" fontId="12" fillId="2" borderId="10" xfId="0" applyFont="1" applyFill="1" applyBorder="1" applyAlignment="1">
      <alignment horizontal="left" vertical="top" wrapText="1"/>
    </xf>
    <xf numFmtId="0" fontId="12" fillId="2" borderId="11" xfId="0" applyFont="1" applyFill="1" applyBorder="1" applyAlignment="1">
      <alignment horizontal="left" vertical="top" wrapText="1"/>
    </xf>
    <xf numFmtId="0" fontId="19" fillId="2" borderId="9" xfId="0" applyFont="1" applyFill="1" applyBorder="1" applyAlignment="1">
      <alignment horizontal="left" vertical="top" wrapText="1"/>
    </xf>
    <xf numFmtId="0" fontId="19" fillId="2" borderId="10" xfId="0" applyFont="1" applyFill="1" applyBorder="1" applyAlignment="1">
      <alignment horizontal="left" vertical="top" wrapText="1"/>
    </xf>
    <xf numFmtId="0" fontId="19" fillId="2" borderId="11" xfId="0" applyFont="1" applyFill="1" applyBorder="1" applyAlignment="1">
      <alignment horizontal="left" vertical="top" wrapText="1"/>
    </xf>
    <xf numFmtId="0" fontId="7" fillId="3" borderId="13"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3" xfId="0" applyFont="1" applyFill="1" applyBorder="1" applyAlignment="1" applyProtection="1">
      <alignment horizontal="left" vertical="top" wrapText="1"/>
      <protection locked="0"/>
    </xf>
    <xf numFmtId="0" fontId="7" fillId="3" borderId="1" xfId="0" applyFont="1" applyFill="1" applyBorder="1" applyAlignment="1" applyProtection="1">
      <alignment horizontal="left" vertical="top" wrapText="1"/>
      <protection locked="0"/>
    </xf>
    <xf numFmtId="0" fontId="7" fillId="3" borderId="4" xfId="0" applyFont="1" applyFill="1" applyBorder="1" applyAlignment="1" applyProtection="1">
      <alignment horizontal="left" vertical="top" wrapText="1"/>
      <protection locked="0"/>
    </xf>
    <xf numFmtId="0" fontId="6" fillId="2" borderId="5" xfId="0" applyFont="1" applyFill="1" applyBorder="1" applyAlignment="1">
      <alignment horizontal="center" vertical="center"/>
    </xf>
    <xf numFmtId="0" fontId="6" fillId="2" borderId="6" xfId="0" applyFont="1" applyFill="1" applyBorder="1">
      <alignment vertical="center"/>
    </xf>
    <xf numFmtId="0" fontId="6" fillId="3" borderId="0" xfId="0" applyFont="1" applyFill="1" applyAlignment="1" applyProtection="1">
      <alignment vertical="center" wrapText="1"/>
      <protection locked="0"/>
    </xf>
    <xf numFmtId="0" fontId="6" fillId="3" borderId="2" xfId="0" applyFont="1" applyFill="1" applyBorder="1" applyAlignment="1" applyProtection="1">
      <alignment vertical="center" wrapText="1"/>
      <protection locked="0"/>
    </xf>
    <xf numFmtId="176" fontId="6" fillId="2" borderId="6" xfId="4" applyNumberFormat="1" applyFont="1" applyFill="1" applyBorder="1" applyAlignment="1" applyProtection="1">
      <alignment horizontal="right" vertical="center"/>
      <protection hidden="1"/>
    </xf>
    <xf numFmtId="176" fontId="6" fillId="2" borderId="7" xfId="4" applyNumberFormat="1" applyFont="1" applyFill="1" applyBorder="1" applyAlignment="1" applyProtection="1">
      <alignment horizontal="right" vertical="center"/>
      <protection hidden="1"/>
    </xf>
    <xf numFmtId="176" fontId="6" fillId="2" borderId="8" xfId="4" applyNumberFormat="1" applyFont="1" applyFill="1" applyBorder="1" applyAlignment="1" applyProtection="1">
      <alignment horizontal="right" vertical="center"/>
      <protection hidden="1"/>
    </xf>
    <xf numFmtId="38" fontId="6" fillId="3" borderId="5" xfId="3" applyFont="1" applyFill="1" applyBorder="1" applyAlignment="1" applyProtection="1">
      <alignment horizontal="right" vertical="center"/>
      <protection locked="0"/>
    </xf>
    <xf numFmtId="0" fontId="6" fillId="2" borderId="17" xfId="0" applyFont="1" applyFill="1" applyBorder="1" applyAlignment="1">
      <alignment horizontal="right" vertical="center"/>
    </xf>
    <xf numFmtId="0" fontId="6" fillId="2" borderId="18" xfId="0" applyFont="1" applyFill="1" applyBorder="1" applyAlignment="1">
      <alignment horizontal="right" vertical="center"/>
    </xf>
    <xf numFmtId="0" fontId="6" fillId="2" borderId="19" xfId="0" applyFont="1" applyFill="1" applyBorder="1" applyAlignment="1">
      <alignment horizontal="right" vertical="center"/>
    </xf>
    <xf numFmtId="0" fontId="6" fillId="3" borderId="40" xfId="0" applyFont="1" applyFill="1" applyBorder="1" applyAlignment="1" applyProtection="1">
      <alignment horizontal="left" vertical="center" wrapText="1"/>
      <protection locked="0"/>
    </xf>
    <xf numFmtId="0" fontId="6" fillId="3" borderId="22" xfId="0" applyFont="1" applyFill="1" applyBorder="1" applyAlignment="1" applyProtection="1">
      <alignment horizontal="left" vertical="center" wrapText="1"/>
      <protection locked="0"/>
    </xf>
    <xf numFmtId="0" fontId="6" fillId="3" borderId="23" xfId="0" applyFont="1" applyFill="1" applyBorder="1" applyAlignment="1" applyProtection="1">
      <alignment horizontal="left" vertical="center" wrapText="1"/>
      <protection locked="0"/>
    </xf>
    <xf numFmtId="38" fontId="6" fillId="3" borderId="6" xfId="3" applyFont="1" applyFill="1" applyBorder="1" applyAlignment="1" applyProtection="1">
      <alignment vertical="center"/>
      <protection locked="0"/>
    </xf>
    <xf numFmtId="38" fontId="6" fillId="3" borderId="7" xfId="3" applyFont="1" applyFill="1" applyBorder="1" applyAlignment="1" applyProtection="1">
      <alignment vertical="center"/>
      <protection locked="0"/>
    </xf>
    <xf numFmtId="0" fontId="7" fillId="2" borderId="0" xfId="0" applyFont="1" applyFill="1" applyAlignment="1">
      <alignment horizontal="right"/>
    </xf>
    <xf numFmtId="0" fontId="8" fillId="2" borderId="10" xfId="0" applyFont="1" applyFill="1" applyBorder="1" applyAlignment="1">
      <alignment horizontal="left" vertical="center"/>
    </xf>
    <xf numFmtId="0" fontId="8" fillId="2" borderId="11" xfId="0" applyFont="1" applyFill="1" applyBorder="1" applyAlignment="1">
      <alignment horizontal="left" vertical="center"/>
    </xf>
    <xf numFmtId="0" fontId="8" fillId="2" borderId="0" xfId="0" applyFont="1" applyFill="1" applyAlignment="1">
      <alignment horizontal="left" vertical="center"/>
    </xf>
    <xf numFmtId="0" fontId="8" fillId="2" borderId="2" xfId="0" applyFont="1" applyFill="1" applyBorder="1" applyAlignment="1">
      <alignment horizontal="left" vertical="center"/>
    </xf>
    <xf numFmtId="0" fontId="8" fillId="2" borderId="13" xfId="0" applyFont="1" applyFill="1" applyBorder="1" applyAlignment="1">
      <alignment horizontal="left" vertical="center"/>
    </xf>
    <xf numFmtId="0" fontId="8" fillId="2" borderId="3" xfId="0" applyFont="1" applyFill="1" applyBorder="1" applyAlignment="1">
      <alignment horizontal="left" vertical="center"/>
    </xf>
    <xf numFmtId="0" fontId="8" fillId="2" borderId="1" xfId="0" applyFont="1" applyFill="1" applyBorder="1" applyAlignment="1">
      <alignment horizontal="left" vertical="center"/>
    </xf>
    <xf numFmtId="0" fontId="6" fillId="3" borderId="24" xfId="0" applyFont="1" applyFill="1" applyBorder="1" applyAlignment="1" applyProtection="1">
      <alignment vertical="center" wrapText="1"/>
      <protection locked="0"/>
    </xf>
    <xf numFmtId="0" fontId="6" fillId="3" borderId="25" xfId="0" applyFont="1" applyFill="1" applyBorder="1" applyAlignment="1" applyProtection="1">
      <alignment vertical="center" wrapText="1"/>
      <protection locked="0"/>
    </xf>
    <xf numFmtId="0" fontId="6" fillId="3" borderId="36" xfId="0" applyFont="1" applyFill="1" applyBorder="1" applyAlignment="1" applyProtection="1">
      <alignment horizontal="left" vertical="center" wrapText="1"/>
      <protection locked="0"/>
    </xf>
    <xf numFmtId="0" fontId="6" fillId="3" borderId="28" xfId="0" applyFont="1" applyFill="1" applyBorder="1" applyAlignment="1" applyProtection="1">
      <alignment horizontal="left" vertical="center" wrapText="1"/>
      <protection locked="0"/>
    </xf>
    <xf numFmtId="0" fontId="6" fillId="3" borderId="29" xfId="0" applyFont="1" applyFill="1" applyBorder="1" applyAlignment="1" applyProtection="1">
      <alignment horizontal="left" vertical="center" wrapText="1"/>
      <protection locked="0"/>
    </xf>
    <xf numFmtId="0" fontId="6" fillId="3" borderId="52" xfId="0" applyFont="1" applyFill="1" applyBorder="1" applyAlignment="1" applyProtection="1">
      <alignment horizontal="left" vertical="center" wrapText="1"/>
      <protection locked="0"/>
    </xf>
    <xf numFmtId="0" fontId="6" fillId="3" borderId="53" xfId="0" applyFont="1" applyFill="1" applyBorder="1" applyAlignment="1" applyProtection="1">
      <alignment horizontal="left" vertical="center" wrapText="1"/>
      <protection locked="0"/>
    </xf>
    <xf numFmtId="0" fontId="6" fillId="3" borderId="54" xfId="0" applyFont="1" applyFill="1" applyBorder="1" applyAlignment="1" applyProtection="1">
      <alignment horizontal="left" vertical="center" wrapText="1"/>
      <protection locked="0"/>
    </xf>
    <xf numFmtId="0" fontId="7" fillId="4" borderId="20" xfId="0" applyFont="1" applyFill="1" applyBorder="1" applyAlignment="1">
      <alignment horizontal="center" vertical="center" wrapText="1"/>
    </xf>
    <xf numFmtId="0" fontId="7" fillId="4" borderId="21" xfId="0" applyFont="1" applyFill="1" applyBorder="1" applyAlignment="1">
      <alignment horizontal="center" vertical="center" wrapText="1"/>
    </xf>
    <xf numFmtId="0" fontId="7" fillId="4" borderId="6" xfId="2" applyFont="1" applyFill="1" applyBorder="1" applyAlignment="1">
      <alignment vertical="center" wrapText="1"/>
    </xf>
    <xf numFmtId="0" fontId="7" fillId="4" borderId="7" xfId="2" applyFont="1" applyFill="1" applyBorder="1" applyAlignment="1">
      <alignment vertical="center" wrapText="1"/>
    </xf>
    <xf numFmtId="0" fontId="19" fillId="4" borderId="6" xfId="2" applyFont="1" applyFill="1" applyBorder="1" applyAlignment="1">
      <alignment horizontal="center" vertical="center" wrapText="1"/>
    </xf>
    <xf numFmtId="0" fontId="19" fillId="4" borderId="7" xfId="2" applyFont="1" applyFill="1" applyBorder="1" applyAlignment="1">
      <alignment horizontal="center" vertical="center" wrapText="1"/>
    </xf>
    <xf numFmtId="0" fontId="19" fillId="4" borderId="8" xfId="2" applyFont="1" applyFill="1" applyBorder="1" applyAlignment="1">
      <alignment horizontal="center" vertical="center" wrapText="1"/>
    </xf>
    <xf numFmtId="0" fontId="15" fillId="2" borderId="9" xfId="0" applyFont="1" applyFill="1" applyBorder="1" applyAlignment="1">
      <alignment horizontal="left" vertical="center" wrapText="1"/>
    </xf>
    <xf numFmtId="0" fontId="15" fillId="2" borderId="10" xfId="0" applyFont="1" applyFill="1" applyBorder="1" applyAlignment="1">
      <alignment horizontal="left" vertical="center" wrapText="1"/>
    </xf>
    <xf numFmtId="0" fontId="15" fillId="2" borderId="11" xfId="0" applyFont="1" applyFill="1" applyBorder="1" applyAlignment="1">
      <alignment horizontal="left" vertical="center" wrapText="1"/>
    </xf>
    <xf numFmtId="0" fontId="15" fillId="2" borderId="9" xfId="0" applyFont="1" applyFill="1" applyBorder="1" applyAlignment="1">
      <alignment horizontal="left" vertical="top" wrapText="1"/>
    </xf>
    <xf numFmtId="0" fontId="15" fillId="2" borderId="10" xfId="0" applyFont="1" applyFill="1" applyBorder="1" applyAlignment="1">
      <alignment horizontal="left" vertical="top" wrapText="1"/>
    </xf>
    <xf numFmtId="0" fontId="15" fillId="2" borderId="11" xfId="0" applyFont="1" applyFill="1" applyBorder="1" applyAlignment="1">
      <alignment horizontal="left" vertical="top" wrapText="1"/>
    </xf>
    <xf numFmtId="0" fontId="7" fillId="2" borderId="1" xfId="0" applyFont="1" applyFill="1" applyBorder="1" applyAlignment="1">
      <alignment horizontal="center" vertical="center" wrapText="1"/>
    </xf>
    <xf numFmtId="0" fontId="6" fillId="3" borderId="5" xfId="0" applyFont="1" applyFill="1" applyBorder="1" applyAlignment="1" applyProtection="1">
      <alignment vertical="center" wrapText="1"/>
      <protection locked="0"/>
    </xf>
    <xf numFmtId="0" fontId="6" fillId="2" borderId="5" xfId="2" applyFont="1" applyFill="1" applyBorder="1" applyAlignment="1">
      <alignment horizontal="center" vertical="center" wrapText="1" shrinkToFit="1"/>
    </xf>
    <xf numFmtId="0" fontId="6" fillId="3" borderId="5" xfId="2" applyFont="1" applyFill="1" applyBorder="1" applyAlignment="1" applyProtection="1">
      <alignment vertical="center" shrinkToFit="1"/>
      <protection locked="0"/>
    </xf>
    <xf numFmtId="177" fontId="7" fillId="2" borderId="20" xfId="0" applyNumberFormat="1" applyFont="1" applyFill="1" applyBorder="1" applyProtection="1">
      <alignment vertical="center"/>
      <protection hidden="1"/>
    </xf>
    <xf numFmtId="177" fontId="7" fillId="2" borderId="21" xfId="0" applyNumberFormat="1" applyFont="1" applyFill="1" applyBorder="1" applyProtection="1">
      <alignment vertical="center"/>
      <protection hidden="1"/>
    </xf>
    <xf numFmtId="0" fontId="6" fillId="4" borderId="5" xfId="2" applyFont="1" applyFill="1" applyBorder="1" applyAlignment="1">
      <alignment horizontal="center" vertical="center" shrinkToFit="1"/>
    </xf>
    <xf numFmtId="0" fontId="6" fillId="3" borderId="6" xfId="2" applyFont="1" applyFill="1" applyBorder="1" applyAlignment="1" applyProtection="1">
      <alignment horizontal="left" vertical="center" shrinkToFit="1"/>
      <protection locked="0"/>
    </xf>
    <xf numFmtId="0" fontId="6" fillId="3" borderId="7" xfId="2" applyFont="1" applyFill="1" applyBorder="1" applyAlignment="1" applyProtection="1">
      <alignment horizontal="left" vertical="center" shrinkToFit="1"/>
      <protection locked="0"/>
    </xf>
    <xf numFmtId="0" fontId="6" fillId="3" borderId="8" xfId="2" applyFont="1" applyFill="1" applyBorder="1" applyAlignment="1" applyProtection="1">
      <alignment horizontal="left" vertical="center" shrinkToFit="1"/>
      <protection locked="0"/>
    </xf>
    <xf numFmtId="0" fontId="6" fillId="4" borderId="5" xfId="2" applyFont="1" applyFill="1" applyBorder="1" applyAlignment="1">
      <alignment horizontal="center" vertical="center" wrapText="1" shrinkToFit="1"/>
    </xf>
    <xf numFmtId="0" fontId="6" fillId="2" borderId="5" xfId="2" applyFont="1" applyFill="1" applyBorder="1" applyAlignment="1">
      <alignment horizontal="center" vertical="center" shrinkToFit="1"/>
    </xf>
    <xf numFmtId="0" fontId="6" fillId="2" borderId="0" xfId="0" applyFont="1" applyFill="1" applyAlignment="1">
      <alignment vertical="top" wrapText="1"/>
    </xf>
    <xf numFmtId="0" fontId="6" fillId="3" borderId="43" xfId="0" applyFont="1" applyFill="1" applyBorder="1" applyAlignment="1" applyProtection="1">
      <alignment vertical="center" wrapText="1"/>
      <protection locked="0"/>
    </xf>
  </cellXfs>
  <cellStyles count="6">
    <cellStyle name="パーセント" xfId="4" builtinId="5"/>
    <cellStyle name="ハイパーリンク" xfId="1" builtinId="8"/>
    <cellStyle name="桁区切り" xfId="3" builtinId="6"/>
    <cellStyle name="標準" xfId="0" builtinId="0"/>
    <cellStyle name="標準 2" xfId="5" xr:uid="{11F30016-8375-4735-8B97-0C1BBA2B16CC}"/>
    <cellStyle name="標準 3 2" xfId="2" xr:uid="{00000000-0005-0000-0000-000003000000}"/>
  </cellStyles>
  <dxfs count="6">
    <dxf>
      <fill>
        <patternFill>
          <bgColor theme="1" tint="4.9989318521683403E-2"/>
        </patternFill>
      </fill>
    </dxf>
    <dxf>
      <font>
        <color theme="0" tint="-0.34998626667073579"/>
      </font>
      <numFmt numFmtId="0" formatCode="General"/>
    </dxf>
    <dxf>
      <font>
        <b/>
        <i val="0"/>
        <color rgb="FFC00000"/>
      </font>
      <fill>
        <patternFill>
          <bgColor rgb="FFFFFF00"/>
        </patternFill>
      </fill>
    </dxf>
    <dxf>
      <font>
        <color theme="0" tint="-0.34998626667073579"/>
      </font>
      <numFmt numFmtId="0" formatCode="General"/>
    </dxf>
    <dxf>
      <fill>
        <patternFill>
          <bgColor theme="1" tint="0.34998626667073579"/>
        </patternFill>
      </fill>
    </dxf>
    <dxf>
      <fill>
        <patternFill>
          <bgColor theme="1" tint="4.9989318521683403E-2"/>
        </patternFill>
      </fill>
    </dxf>
  </dxfs>
  <tableStyles count="0" defaultTableStyle="TableStyleMedium2" defaultPivotStyle="PivotStyleLight16"/>
  <colors>
    <mruColors>
      <color rgb="FFCCFF33"/>
      <color rgb="FF0000FF"/>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37</xdr:col>
      <xdr:colOff>0</xdr:colOff>
      <xdr:row>1</xdr:row>
      <xdr:rowOff>278340</xdr:rowOff>
    </xdr:from>
    <xdr:to>
      <xdr:col>53</xdr:col>
      <xdr:colOff>103532</xdr:colOff>
      <xdr:row>5</xdr:row>
      <xdr:rowOff>162477</xdr:rowOff>
    </xdr:to>
    <xdr:sp macro="" textlink="">
      <xdr:nvSpPr>
        <xdr:cNvPr id="14" name="正方形/長方形 13">
          <a:extLst>
            <a:ext uri="{FF2B5EF4-FFF2-40B4-BE49-F238E27FC236}">
              <a16:creationId xmlns:a16="http://schemas.microsoft.com/office/drawing/2014/main" id="{6923CF75-313B-48AC-99DE-45655917CC4D}"/>
            </a:ext>
          </a:extLst>
        </xdr:cNvPr>
        <xdr:cNvSpPr/>
      </xdr:nvSpPr>
      <xdr:spPr>
        <a:xfrm>
          <a:off x="8396495" y="516465"/>
          <a:ext cx="3882472" cy="898757"/>
        </a:xfrm>
        <a:prstGeom prst="rect">
          <a:avLst/>
        </a:prstGeom>
        <a:solidFill>
          <a:srgbClr val="FFCCFF"/>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C00000"/>
              </a:solidFill>
              <a:latin typeface="Meiryo UI" panose="020B0604030504040204" pitchFamily="50" charset="-128"/>
              <a:ea typeface="Meiryo UI" panose="020B0604030504040204" pitchFamily="50" charset="-128"/>
            </a:rPr>
            <a:t>●本書式は黄色　　　　　　部分が入力項目です。</a:t>
          </a:r>
          <a:endParaRPr kumimoji="1" lang="en-US" altLang="ja-JP" sz="1400" b="1">
            <a:solidFill>
              <a:srgbClr val="C00000"/>
            </a:solidFill>
            <a:latin typeface="Meiryo UI" panose="020B0604030504040204" pitchFamily="50" charset="-128"/>
            <a:ea typeface="Meiryo UI" panose="020B0604030504040204" pitchFamily="50" charset="-128"/>
          </a:endParaRPr>
        </a:p>
        <a:p>
          <a:pPr algn="l"/>
          <a:r>
            <a:rPr kumimoji="1" lang="ja-JP" altLang="en-US" sz="1400" b="1">
              <a:solidFill>
                <a:srgbClr val="C00000"/>
              </a:solidFill>
              <a:latin typeface="Meiryo UI" panose="020B0604030504040204" pitchFamily="50" charset="-128"/>
              <a:ea typeface="Meiryo UI" panose="020B0604030504040204" pitchFamily="50" charset="-128"/>
            </a:rPr>
            <a:t>●行の削除・挿入は絶対に行わないでください。</a:t>
          </a:r>
        </a:p>
      </xdr:txBody>
    </xdr:sp>
    <xdr:clientData/>
  </xdr:twoCellAnchor>
  <xdr:twoCellAnchor>
    <xdr:from>
      <xdr:col>42</xdr:col>
      <xdr:colOff>178037</xdr:colOff>
      <xdr:row>2</xdr:row>
      <xdr:rowOff>181778</xdr:rowOff>
    </xdr:from>
    <xdr:to>
      <xdr:col>45</xdr:col>
      <xdr:colOff>45960</xdr:colOff>
      <xdr:row>3</xdr:row>
      <xdr:rowOff>143335</xdr:rowOff>
    </xdr:to>
    <xdr:sp macro="" textlink="">
      <xdr:nvSpPr>
        <xdr:cNvPr id="15" name="正方形/長方形 14">
          <a:extLst>
            <a:ext uri="{FF2B5EF4-FFF2-40B4-BE49-F238E27FC236}">
              <a16:creationId xmlns:a16="http://schemas.microsoft.com/office/drawing/2014/main" id="{910A807A-D5D3-415A-B9D0-352B853A727A}"/>
            </a:ext>
          </a:extLst>
        </xdr:cNvPr>
        <xdr:cNvSpPr/>
      </xdr:nvSpPr>
      <xdr:spPr>
        <a:xfrm>
          <a:off x="9765157" y="699441"/>
          <a:ext cx="582298" cy="241095"/>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solidFill>
              <a:schemeClr val="tx1"/>
            </a:solidFill>
          </a:endParaRPr>
        </a:p>
      </xdr:txBody>
    </xdr:sp>
    <xdr:clientData/>
  </xdr:twoCellAnchor>
  <xdr:twoCellAnchor>
    <xdr:from>
      <xdr:col>37</xdr:col>
      <xdr:colOff>28095</xdr:colOff>
      <xdr:row>157</xdr:row>
      <xdr:rowOff>103532</xdr:rowOff>
    </xdr:from>
    <xdr:to>
      <xdr:col>52</xdr:col>
      <xdr:colOff>96310</xdr:colOff>
      <xdr:row>166</xdr:row>
      <xdr:rowOff>152400</xdr:rowOff>
    </xdr:to>
    <xdr:sp macro="" textlink="">
      <xdr:nvSpPr>
        <xdr:cNvPr id="8" name="正方形/長方形 7">
          <a:extLst>
            <a:ext uri="{FF2B5EF4-FFF2-40B4-BE49-F238E27FC236}">
              <a16:creationId xmlns:a16="http://schemas.microsoft.com/office/drawing/2014/main" id="{C3D634C8-5E91-C372-00E2-C5A0FAFA3B86}"/>
            </a:ext>
          </a:extLst>
        </xdr:cNvPr>
        <xdr:cNvSpPr/>
      </xdr:nvSpPr>
      <xdr:spPr>
        <a:xfrm>
          <a:off x="8429145" y="37498682"/>
          <a:ext cx="3640090" cy="281111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●経費の数に対して行が足りない場合は、</a:t>
          </a:r>
          <a:r>
            <a:rPr kumimoji="1" lang="ja-JP" altLang="en-US" sz="1050" b="1" u="sng">
              <a:solidFill>
                <a:srgbClr val="C00000"/>
              </a:solidFill>
              <a:latin typeface="Meiryo UI" panose="020B0604030504040204" pitchFamily="50" charset="-128"/>
              <a:ea typeface="Meiryo UI" panose="020B0604030504040204" pitchFamily="50" charset="-128"/>
            </a:rPr>
            <a:t>左側枠外（行番号の左側）の「＋」をクリックして非表示になっている行を表示</a:t>
          </a:r>
          <a:r>
            <a:rPr kumimoji="1" lang="ja-JP" altLang="en-US" sz="1050" b="0">
              <a:solidFill>
                <a:sysClr val="windowText" lastClr="000000"/>
              </a:solidFill>
              <a:latin typeface="Meiryo UI" panose="020B0604030504040204" pitchFamily="50" charset="-128"/>
              <a:ea typeface="Meiryo UI" panose="020B0604030504040204" pitchFamily="50" charset="-128"/>
            </a:rPr>
            <a:t>してお使いください。</a:t>
          </a: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各経費区分につき</a:t>
          </a:r>
          <a:r>
            <a:rPr kumimoji="1" lang="en-US" altLang="ja-JP" sz="1050" b="0">
              <a:solidFill>
                <a:sysClr val="windowText" lastClr="000000"/>
              </a:solidFill>
              <a:latin typeface="Meiryo UI" panose="020B0604030504040204" pitchFamily="50" charset="-128"/>
              <a:ea typeface="Meiryo UI" panose="020B0604030504040204" pitchFamily="50" charset="-128"/>
            </a:rPr>
            <a:t>5</a:t>
          </a:r>
          <a:r>
            <a:rPr kumimoji="1" lang="ja-JP" altLang="en-US" sz="1050" b="0">
              <a:solidFill>
                <a:sysClr val="windowText" lastClr="000000"/>
              </a:solidFill>
              <a:latin typeface="Meiryo UI" panose="020B0604030504040204" pitchFamily="50" charset="-128"/>
              <a:ea typeface="Meiryo UI" panose="020B0604030504040204" pitchFamily="50" charset="-128"/>
            </a:rPr>
            <a:t>行まで書き込めるように作成してあります。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1" u="sng">
              <a:solidFill>
                <a:srgbClr val="C00000"/>
              </a:solidFill>
              <a:latin typeface="Meiryo UI" panose="020B0604030504040204" pitchFamily="50" charset="-128"/>
              <a:ea typeface="Meiryo UI" panose="020B0604030504040204" pitchFamily="50" charset="-128"/>
            </a:rPr>
            <a:t>行の追加・削除は絶対に行わないでください。</a:t>
          </a:r>
          <a:endParaRPr kumimoji="1" lang="en-US" altLang="ja-JP" sz="1050" b="1" u="sng">
            <a:solidFill>
              <a:srgbClr val="C00000"/>
            </a:solidFill>
            <a:latin typeface="Meiryo UI" panose="020B0604030504040204" pitchFamily="50" charset="-128"/>
            <a:ea typeface="Meiryo UI" panose="020B0604030504040204" pitchFamily="50" charset="-128"/>
          </a:endParaRPr>
        </a:p>
        <a:p>
          <a:pPr algn="l"/>
          <a:r>
            <a:rPr kumimoji="1" lang="ja-JP" altLang="en-US" sz="1050" b="0" u="none">
              <a:solidFill>
                <a:sysClr val="windowText" lastClr="000000"/>
              </a:solidFill>
              <a:latin typeface="Meiryo UI" panose="020B0604030504040204" pitchFamily="50" charset="-128"/>
              <a:ea typeface="Meiryo UI" panose="020B0604030504040204" pitchFamily="50" charset="-128"/>
            </a:rPr>
            <a:t>　</a:t>
          </a:r>
          <a:r>
            <a:rPr kumimoji="1" lang="en-US" altLang="ja-JP" sz="1050" b="0" u="none">
              <a:solidFill>
                <a:sysClr val="windowText" lastClr="000000"/>
              </a:solidFill>
              <a:latin typeface="Meiryo UI" panose="020B0604030504040204" pitchFamily="50" charset="-128"/>
              <a:ea typeface="Meiryo UI" panose="020B0604030504040204" pitchFamily="50" charset="-128"/>
            </a:rPr>
            <a:t>5</a:t>
          </a:r>
          <a:r>
            <a:rPr kumimoji="1" lang="ja-JP" altLang="en-US" sz="1050" b="0" u="none">
              <a:solidFill>
                <a:sysClr val="windowText" lastClr="000000"/>
              </a:solidFill>
              <a:latin typeface="Meiryo UI" panose="020B0604030504040204" pitchFamily="50" charset="-128"/>
              <a:ea typeface="Meiryo UI" panose="020B0604030504040204" pitchFamily="50" charset="-128"/>
            </a:rPr>
            <a:t>行で足りない場合は、別シート「別紙１」をご活用ください。</a:t>
          </a:r>
          <a:endParaRPr kumimoji="1" lang="en-US" altLang="ja-JP" sz="1050" b="0" u="none">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●製品の名称は、見積書の記載内訳などをもとに、できるだけ分けたうえで、</a:t>
          </a:r>
          <a:r>
            <a:rPr kumimoji="1" lang="ja-JP" altLang="en-US" sz="1050" b="1" u="sng">
              <a:solidFill>
                <a:srgbClr val="C00000"/>
              </a:solidFill>
              <a:latin typeface="Meiryo UI" panose="020B0604030504040204" pitchFamily="50" charset="-128"/>
              <a:ea typeface="Meiryo UI" panose="020B0604030504040204" pitchFamily="50" charset="-128"/>
            </a:rPr>
            <a:t>品名・規格・メーカー名</a:t>
          </a:r>
          <a:r>
            <a:rPr kumimoji="1" lang="ja-JP" altLang="en-US" sz="1050" b="0">
              <a:solidFill>
                <a:sysClr val="windowText" lastClr="000000"/>
              </a:solidFill>
              <a:latin typeface="Meiryo UI" panose="020B0604030504040204" pitchFamily="50" charset="-128"/>
              <a:ea typeface="Meiryo UI" panose="020B0604030504040204" pitchFamily="50" charset="-128"/>
            </a:rPr>
            <a:t>など詳しく記載してください。</a:t>
          </a: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　　＜例：商品名　規格（メーカー名）＞</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37</xdr:col>
      <xdr:colOff>49261</xdr:colOff>
      <xdr:row>202</xdr:row>
      <xdr:rowOff>219076</xdr:rowOff>
    </xdr:from>
    <xdr:to>
      <xdr:col>54</xdr:col>
      <xdr:colOff>9525</xdr:colOff>
      <xdr:row>205</xdr:row>
      <xdr:rowOff>161926</xdr:rowOff>
    </xdr:to>
    <xdr:sp macro="" textlink="">
      <xdr:nvSpPr>
        <xdr:cNvPr id="12" name="正方形/長方形 11">
          <a:extLst>
            <a:ext uri="{FF2B5EF4-FFF2-40B4-BE49-F238E27FC236}">
              <a16:creationId xmlns:a16="http://schemas.microsoft.com/office/drawing/2014/main" id="{E455F766-271D-9184-D664-007CF0FB78FA}"/>
            </a:ext>
          </a:extLst>
        </xdr:cNvPr>
        <xdr:cNvSpPr/>
      </xdr:nvSpPr>
      <xdr:spPr>
        <a:xfrm>
          <a:off x="8450311" y="39804976"/>
          <a:ext cx="3951239" cy="7429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●この欄に表示されている金額が、申請書の「３　補助事業対象経費及び補助金交付申請額」とそれぞれ同額である必要があります。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●補助額が</a:t>
          </a:r>
          <a:r>
            <a:rPr kumimoji="1" lang="en-US" altLang="ja-JP" sz="1050" b="0">
              <a:solidFill>
                <a:sysClr val="windowText" lastClr="000000"/>
              </a:solidFill>
              <a:latin typeface="Meiryo UI" panose="020B0604030504040204" pitchFamily="50" charset="-128"/>
              <a:ea typeface="Meiryo UI" panose="020B0604030504040204" pitchFamily="50" charset="-128"/>
            </a:rPr>
            <a:t>15</a:t>
          </a:r>
          <a:r>
            <a:rPr kumimoji="1" lang="ja-JP" altLang="en-US" sz="1050" b="0">
              <a:solidFill>
                <a:sysClr val="windowText" lastClr="000000"/>
              </a:solidFill>
              <a:latin typeface="Meiryo UI" panose="020B0604030504040204" pitchFamily="50" charset="-128"/>
              <a:ea typeface="Meiryo UI" panose="020B0604030504040204" pitchFamily="50" charset="-128"/>
            </a:rPr>
            <a:t>万円未満の場合は申請することができません。</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37</xdr:col>
      <xdr:colOff>28095</xdr:colOff>
      <xdr:row>105</xdr:row>
      <xdr:rowOff>38485</xdr:rowOff>
    </xdr:from>
    <xdr:to>
      <xdr:col>52</xdr:col>
      <xdr:colOff>58210</xdr:colOff>
      <xdr:row>109</xdr:row>
      <xdr:rowOff>144318</xdr:rowOff>
    </xdr:to>
    <xdr:sp macro="" textlink="">
      <xdr:nvSpPr>
        <xdr:cNvPr id="2" name="正方形/長方形 1">
          <a:extLst>
            <a:ext uri="{FF2B5EF4-FFF2-40B4-BE49-F238E27FC236}">
              <a16:creationId xmlns:a16="http://schemas.microsoft.com/office/drawing/2014/main" id="{B730678C-B37F-594C-0272-078C7E5C47C3}"/>
            </a:ext>
          </a:extLst>
        </xdr:cNvPr>
        <xdr:cNvSpPr/>
      </xdr:nvSpPr>
      <xdr:spPr>
        <a:xfrm>
          <a:off x="8537095" y="20845318"/>
          <a:ext cx="3681365" cy="83608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個人名は入力しないでください。</a:t>
          </a:r>
          <a:endParaRPr kumimoji="1" lang="en-US" altLang="ja-JP" sz="105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（役職名等を使用してください）</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36</xdr:col>
      <xdr:colOff>298192</xdr:colOff>
      <xdr:row>52</xdr:row>
      <xdr:rowOff>142971</xdr:rowOff>
    </xdr:from>
    <xdr:to>
      <xdr:col>52</xdr:col>
      <xdr:colOff>150712</xdr:colOff>
      <xdr:row>55</xdr:row>
      <xdr:rowOff>123824</xdr:rowOff>
    </xdr:to>
    <xdr:sp macro="" textlink="">
      <xdr:nvSpPr>
        <xdr:cNvPr id="18" name="正方形/長方形 17">
          <a:extLst>
            <a:ext uri="{FF2B5EF4-FFF2-40B4-BE49-F238E27FC236}">
              <a16:creationId xmlns:a16="http://schemas.microsoft.com/office/drawing/2014/main" id="{21630BD5-6261-4457-A96D-0E05FBB1711F}"/>
            </a:ext>
          </a:extLst>
        </xdr:cNvPr>
        <xdr:cNvSpPr/>
      </xdr:nvSpPr>
      <xdr:spPr>
        <a:xfrm>
          <a:off x="8384917" y="12515946"/>
          <a:ext cx="3738720" cy="78095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1">
              <a:solidFill>
                <a:schemeClr val="tx1"/>
              </a:solidFill>
              <a:latin typeface="Meiryo UI" panose="020B0604030504040204" pitchFamily="50" charset="-128"/>
              <a:ea typeface="Meiryo UI" panose="020B0604030504040204" pitchFamily="50" charset="-128"/>
            </a:rPr>
            <a:t>50</a:t>
          </a:r>
          <a:r>
            <a:rPr kumimoji="1" lang="ja-JP" altLang="en-US" sz="1100" b="1">
              <a:solidFill>
                <a:schemeClr val="tx1"/>
              </a:solidFill>
              <a:latin typeface="Meiryo UI" panose="020B0604030504040204" pitchFamily="50" charset="-128"/>
              <a:ea typeface="Meiryo UI" panose="020B0604030504040204" pitchFamily="50" charset="-128"/>
            </a:rPr>
            <a:t>文字以内で計画テーマを記入してください。</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●記入欄の右上に青色で文字数カウントを表示していますので参考にしてください。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36</xdr:col>
      <xdr:colOff>39866</xdr:colOff>
      <xdr:row>104</xdr:row>
      <xdr:rowOff>59190</xdr:rowOff>
    </xdr:from>
    <xdr:to>
      <xdr:col>36</xdr:col>
      <xdr:colOff>225969</xdr:colOff>
      <xdr:row>110</xdr:row>
      <xdr:rowOff>206442</xdr:rowOff>
    </xdr:to>
    <xdr:sp macro="" textlink="">
      <xdr:nvSpPr>
        <xdr:cNvPr id="23" name="右中かっこ 22">
          <a:extLst>
            <a:ext uri="{FF2B5EF4-FFF2-40B4-BE49-F238E27FC236}">
              <a16:creationId xmlns:a16="http://schemas.microsoft.com/office/drawing/2014/main" id="{5C273B68-66C7-D798-2302-71EC9868BDC2}"/>
            </a:ext>
          </a:extLst>
        </xdr:cNvPr>
        <xdr:cNvSpPr/>
      </xdr:nvSpPr>
      <xdr:spPr>
        <a:xfrm>
          <a:off x="8126591" y="21195165"/>
          <a:ext cx="186103" cy="1328352"/>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58916</xdr:colOff>
      <xdr:row>157</xdr:row>
      <xdr:rowOff>297245</xdr:rowOff>
    </xdr:from>
    <xdr:to>
      <xdr:col>37</xdr:col>
      <xdr:colOff>1602</xdr:colOff>
      <xdr:row>200</xdr:row>
      <xdr:rowOff>105691</xdr:rowOff>
    </xdr:to>
    <xdr:sp macro="" textlink="">
      <xdr:nvSpPr>
        <xdr:cNvPr id="24" name="右中かっこ 23">
          <a:extLst>
            <a:ext uri="{FF2B5EF4-FFF2-40B4-BE49-F238E27FC236}">
              <a16:creationId xmlns:a16="http://schemas.microsoft.com/office/drawing/2014/main" id="{4610ECEF-3EA7-B22C-C096-AA4A624ED126}"/>
            </a:ext>
          </a:extLst>
        </xdr:cNvPr>
        <xdr:cNvSpPr/>
      </xdr:nvSpPr>
      <xdr:spPr>
        <a:xfrm>
          <a:off x="8324499" y="35296328"/>
          <a:ext cx="186103" cy="6253696"/>
        </a:xfrm>
        <a:prstGeom prst="rightBrace">
          <a:avLst>
            <a:gd name="adj1" fmla="val 23039"/>
            <a:gd name="adj2" fmla="val 11879"/>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39866</xdr:colOff>
      <xdr:row>203</xdr:row>
      <xdr:rowOff>83348</xdr:rowOff>
    </xdr:from>
    <xdr:to>
      <xdr:col>36</xdr:col>
      <xdr:colOff>225969</xdr:colOff>
      <xdr:row>205</xdr:row>
      <xdr:rowOff>0</xdr:rowOff>
    </xdr:to>
    <xdr:sp macro="" textlink="">
      <xdr:nvSpPr>
        <xdr:cNvPr id="25" name="右中かっこ 24">
          <a:extLst>
            <a:ext uri="{FF2B5EF4-FFF2-40B4-BE49-F238E27FC236}">
              <a16:creationId xmlns:a16="http://schemas.microsoft.com/office/drawing/2014/main" id="{B38E1248-F213-AB6C-AB1C-43250FE022FC}"/>
            </a:ext>
          </a:extLst>
        </xdr:cNvPr>
        <xdr:cNvSpPr/>
      </xdr:nvSpPr>
      <xdr:spPr>
        <a:xfrm>
          <a:off x="8305449" y="42321431"/>
          <a:ext cx="186103" cy="1000627"/>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66671</xdr:colOff>
      <xdr:row>52</xdr:row>
      <xdr:rowOff>226710</xdr:rowOff>
    </xdr:from>
    <xdr:to>
      <xdr:col>36</xdr:col>
      <xdr:colOff>236899</xdr:colOff>
      <xdr:row>54</xdr:row>
      <xdr:rowOff>115224</xdr:rowOff>
    </xdr:to>
    <xdr:sp macro="" textlink="">
      <xdr:nvSpPr>
        <xdr:cNvPr id="21" name="右中かっこ 20">
          <a:extLst>
            <a:ext uri="{FF2B5EF4-FFF2-40B4-BE49-F238E27FC236}">
              <a16:creationId xmlns:a16="http://schemas.microsoft.com/office/drawing/2014/main" id="{D723CB81-D0D1-A257-015E-82ED53B16135}"/>
            </a:ext>
          </a:extLst>
        </xdr:cNvPr>
        <xdr:cNvSpPr/>
      </xdr:nvSpPr>
      <xdr:spPr>
        <a:xfrm>
          <a:off x="8153396" y="12599685"/>
          <a:ext cx="170228" cy="498114"/>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44450</xdr:colOff>
      <xdr:row>56</xdr:row>
      <xdr:rowOff>187325</xdr:rowOff>
    </xdr:from>
    <xdr:to>
      <xdr:col>36</xdr:col>
      <xdr:colOff>227025</xdr:colOff>
      <xdr:row>60</xdr:row>
      <xdr:rowOff>162012</xdr:rowOff>
    </xdr:to>
    <xdr:sp macro="" textlink="">
      <xdr:nvSpPr>
        <xdr:cNvPr id="13" name="右中かっこ 12">
          <a:extLst>
            <a:ext uri="{FF2B5EF4-FFF2-40B4-BE49-F238E27FC236}">
              <a16:creationId xmlns:a16="http://schemas.microsoft.com/office/drawing/2014/main" id="{6AD535AD-2C2D-4AE9-A02B-9288B3F5BF95}"/>
            </a:ext>
          </a:extLst>
        </xdr:cNvPr>
        <xdr:cNvSpPr/>
      </xdr:nvSpPr>
      <xdr:spPr>
        <a:xfrm>
          <a:off x="8131175" y="13636625"/>
          <a:ext cx="182575" cy="936712"/>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276193</xdr:colOff>
      <xdr:row>56</xdr:row>
      <xdr:rowOff>104775</xdr:rowOff>
    </xdr:from>
    <xdr:to>
      <xdr:col>53</xdr:col>
      <xdr:colOff>142875</xdr:colOff>
      <xdr:row>60</xdr:row>
      <xdr:rowOff>215900</xdr:rowOff>
    </xdr:to>
    <xdr:sp macro="" textlink="">
      <xdr:nvSpPr>
        <xdr:cNvPr id="17" name="正方形/長方形 16">
          <a:extLst>
            <a:ext uri="{FF2B5EF4-FFF2-40B4-BE49-F238E27FC236}">
              <a16:creationId xmlns:a16="http://schemas.microsoft.com/office/drawing/2014/main" id="{C214756D-EAF2-4BAD-918A-5C74C62420CD}"/>
            </a:ext>
          </a:extLst>
        </xdr:cNvPr>
        <xdr:cNvSpPr/>
      </xdr:nvSpPr>
      <xdr:spPr>
        <a:xfrm>
          <a:off x="8362918" y="12249150"/>
          <a:ext cx="3962432" cy="9588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200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ja-JP" altLang="en-US" sz="1100" b="1">
              <a:solidFill>
                <a:schemeClr val="tx1"/>
              </a:solidFill>
              <a:latin typeface="Meiryo UI" panose="020B0604030504040204" pitchFamily="50" charset="-128"/>
              <a:ea typeface="Meiryo UI" panose="020B0604030504040204" pitchFamily="50" charset="-128"/>
            </a:rPr>
            <a:t>個人名は入力しないでください。</a:t>
          </a:r>
          <a:r>
            <a:rPr kumimoji="1" lang="ja-JP" altLang="en-US" sz="1100" b="0">
              <a:solidFill>
                <a:schemeClr val="tx1"/>
              </a:solidFill>
              <a:latin typeface="Meiryo UI" panose="020B0604030504040204" pitchFamily="50" charset="-128"/>
              <a:ea typeface="Meiryo UI" panose="020B0604030504040204" pitchFamily="50" charset="-128"/>
            </a:rPr>
            <a:t>（役職名等を使用してください）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44450</xdr:colOff>
      <xdr:row>62</xdr:row>
      <xdr:rowOff>125668</xdr:rowOff>
    </xdr:from>
    <xdr:to>
      <xdr:col>36</xdr:col>
      <xdr:colOff>227025</xdr:colOff>
      <xdr:row>71</xdr:row>
      <xdr:rowOff>153467</xdr:rowOff>
    </xdr:to>
    <xdr:sp macro="" textlink="">
      <xdr:nvSpPr>
        <xdr:cNvPr id="19" name="右中かっこ 18">
          <a:extLst>
            <a:ext uri="{FF2B5EF4-FFF2-40B4-BE49-F238E27FC236}">
              <a16:creationId xmlns:a16="http://schemas.microsoft.com/office/drawing/2014/main" id="{7FBA01AC-F11C-49CB-B340-5E4ACC919B5D}"/>
            </a:ext>
          </a:extLst>
        </xdr:cNvPr>
        <xdr:cNvSpPr/>
      </xdr:nvSpPr>
      <xdr:spPr>
        <a:xfrm>
          <a:off x="8131175" y="14984668"/>
          <a:ext cx="182575" cy="1246999"/>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276194</xdr:colOff>
      <xdr:row>63</xdr:row>
      <xdr:rowOff>209550</xdr:rowOff>
    </xdr:from>
    <xdr:to>
      <xdr:col>52</xdr:col>
      <xdr:colOff>152046</xdr:colOff>
      <xdr:row>71</xdr:row>
      <xdr:rowOff>0</xdr:rowOff>
    </xdr:to>
    <xdr:sp macro="" textlink="">
      <xdr:nvSpPr>
        <xdr:cNvPr id="26" name="正方形/長方形 25">
          <a:extLst>
            <a:ext uri="{FF2B5EF4-FFF2-40B4-BE49-F238E27FC236}">
              <a16:creationId xmlns:a16="http://schemas.microsoft.com/office/drawing/2014/main" id="{10E52372-1123-49D0-92DE-0B7CA58B2ADC}"/>
            </a:ext>
          </a:extLst>
        </xdr:cNvPr>
        <xdr:cNvSpPr/>
      </xdr:nvSpPr>
      <xdr:spPr>
        <a:xfrm>
          <a:off x="8362919" y="13801725"/>
          <a:ext cx="3762052" cy="88582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400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44450</xdr:colOff>
      <xdr:row>73</xdr:row>
      <xdr:rowOff>144718</xdr:rowOff>
    </xdr:from>
    <xdr:to>
      <xdr:col>36</xdr:col>
      <xdr:colOff>227025</xdr:colOff>
      <xdr:row>82</xdr:row>
      <xdr:rowOff>172517</xdr:rowOff>
    </xdr:to>
    <xdr:sp macro="" textlink="">
      <xdr:nvSpPr>
        <xdr:cNvPr id="27" name="右中かっこ 26">
          <a:extLst>
            <a:ext uri="{FF2B5EF4-FFF2-40B4-BE49-F238E27FC236}">
              <a16:creationId xmlns:a16="http://schemas.microsoft.com/office/drawing/2014/main" id="{231A7449-AA40-0DE9-1F28-71567E2C781E}"/>
            </a:ext>
          </a:extLst>
        </xdr:cNvPr>
        <xdr:cNvSpPr/>
      </xdr:nvSpPr>
      <xdr:spPr>
        <a:xfrm>
          <a:off x="8131175" y="16670593"/>
          <a:ext cx="182575" cy="1246999"/>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276194</xdr:colOff>
      <xdr:row>74</xdr:row>
      <xdr:rowOff>144257</xdr:rowOff>
    </xdr:from>
    <xdr:to>
      <xdr:col>52</xdr:col>
      <xdr:colOff>152046</xdr:colOff>
      <xdr:row>81</xdr:row>
      <xdr:rowOff>19050</xdr:rowOff>
    </xdr:to>
    <xdr:sp macro="" textlink="">
      <xdr:nvSpPr>
        <xdr:cNvPr id="28" name="正方形/長方形 27">
          <a:extLst>
            <a:ext uri="{FF2B5EF4-FFF2-40B4-BE49-F238E27FC236}">
              <a16:creationId xmlns:a16="http://schemas.microsoft.com/office/drawing/2014/main" id="{B4F83DEA-EEC0-F422-92FC-844D2E1CF650}"/>
            </a:ext>
          </a:extLst>
        </xdr:cNvPr>
        <xdr:cNvSpPr/>
      </xdr:nvSpPr>
      <xdr:spPr>
        <a:xfrm>
          <a:off x="8362919" y="15431882"/>
          <a:ext cx="3762052" cy="75109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400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47625</xdr:colOff>
      <xdr:row>88</xdr:row>
      <xdr:rowOff>10926</xdr:rowOff>
    </xdr:from>
    <xdr:to>
      <xdr:col>36</xdr:col>
      <xdr:colOff>227025</xdr:colOff>
      <xdr:row>102</xdr:row>
      <xdr:rowOff>103108</xdr:rowOff>
    </xdr:to>
    <xdr:sp macro="" textlink="">
      <xdr:nvSpPr>
        <xdr:cNvPr id="29" name="右中かっこ 28">
          <a:extLst>
            <a:ext uri="{FF2B5EF4-FFF2-40B4-BE49-F238E27FC236}">
              <a16:creationId xmlns:a16="http://schemas.microsoft.com/office/drawing/2014/main" id="{E198197F-2AE9-39DC-D1A6-B80E192AFDD5}"/>
            </a:ext>
          </a:extLst>
        </xdr:cNvPr>
        <xdr:cNvSpPr/>
      </xdr:nvSpPr>
      <xdr:spPr>
        <a:xfrm>
          <a:off x="8134350" y="18975201"/>
          <a:ext cx="179400" cy="1825732"/>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279369</xdr:colOff>
      <xdr:row>90</xdr:row>
      <xdr:rowOff>67314</xdr:rowOff>
    </xdr:from>
    <xdr:to>
      <xdr:col>52</xdr:col>
      <xdr:colOff>152046</xdr:colOff>
      <xdr:row>100</xdr:row>
      <xdr:rowOff>0</xdr:rowOff>
    </xdr:to>
    <xdr:sp macro="" textlink="">
      <xdr:nvSpPr>
        <xdr:cNvPr id="30" name="正方形/長方形 29">
          <a:extLst>
            <a:ext uri="{FF2B5EF4-FFF2-40B4-BE49-F238E27FC236}">
              <a16:creationId xmlns:a16="http://schemas.microsoft.com/office/drawing/2014/main" id="{0623169E-1136-B325-9BF1-40D6BF9DD22C}"/>
            </a:ext>
          </a:extLst>
        </xdr:cNvPr>
        <xdr:cNvSpPr/>
      </xdr:nvSpPr>
      <xdr:spPr>
        <a:xfrm>
          <a:off x="8366094" y="19526889"/>
          <a:ext cx="3758877" cy="92328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800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44450</xdr:colOff>
      <xdr:row>124</xdr:row>
      <xdr:rowOff>40442</xdr:rowOff>
    </xdr:from>
    <xdr:to>
      <xdr:col>36</xdr:col>
      <xdr:colOff>227025</xdr:colOff>
      <xdr:row>133</xdr:row>
      <xdr:rowOff>172017</xdr:rowOff>
    </xdr:to>
    <xdr:sp macro="" textlink="">
      <xdr:nvSpPr>
        <xdr:cNvPr id="31" name="右中かっこ 30">
          <a:extLst>
            <a:ext uri="{FF2B5EF4-FFF2-40B4-BE49-F238E27FC236}">
              <a16:creationId xmlns:a16="http://schemas.microsoft.com/office/drawing/2014/main" id="{4A45E0F3-B4F6-862D-3287-E98FCAF5B3AC}"/>
            </a:ext>
          </a:extLst>
        </xdr:cNvPr>
        <xdr:cNvSpPr/>
      </xdr:nvSpPr>
      <xdr:spPr>
        <a:xfrm>
          <a:off x="8131175" y="25205492"/>
          <a:ext cx="182575" cy="2017525"/>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276194</xdr:colOff>
      <xdr:row>126</xdr:row>
      <xdr:rowOff>19050</xdr:rowOff>
    </xdr:from>
    <xdr:to>
      <xdr:col>52</xdr:col>
      <xdr:colOff>152046</xdr:colOff>
      <xdr:row>129</xdr:row>
      <xdr:rowOff>189352</xdr:rowOff>
    </xdr:to>
    <xdr:sp macro="" textlink="">
      <xdr:nvSpPr>
        <xdr:cNvPr id="32" name="正方形/長方形 31">
          <a:extLst>
            <a:ext uri="{FF2B5EF4-FFF2-40B4-BE49-F238E27FC236}">
              <a16:creationId xmlns:a16="http://schemas.microsoft.com/office/drawing/2014/main" id="{9461A9C1-1C34-498C-27F6-44AF79B883F4}"/>
            </a:ext>
          </a:extLst>
        </xdr:cNvPr>
        <xdr:cNvSpPr/>
      </xdr:nvSpPr>
      <xdr:spPr>
        <a:xfrm>
          <a:off x="8362919" y="25603200"/>
          <a:ext cx="3762052" cy="798952"/>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500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44450</xdr:colOff>
      <xdr:row>136</xdr:row>
      <xdr:rowOff>8692</xdr:rowOff>
    </xdr:from>
    <xdr:to>
      <xdr:col>36</xdr:col>
      <xdr:colOff>227025</xdr:colOff>
      <xdr:row>143</xdr:row>
      <xdr:rowOff>559367</xdr:rowOff>
    </xdr:to>
    <xdr:sp macro="" textlink="">
      <xdr:nvSpPr>
        <xdr:cNvPr id="33" name="右中かっこ 32">
          <a:extLst>
            <a:ext uri="{FF2B5EF4-FFF2-40B4-BE49-F238E27FC236}">
              <a16:creationId xmlns:a16="http://schemas.microsoft.com/office/drawing/2014/main" id="{3449685A-E8BF-710A-E8DF-FE42E62872ED}"/>
            </a:ext>
          </a:extLst>
        </xdr:cNvPr>
        <xdr:cNvSpPr/>
      </xdr:nvSpPr>
      <xdr:spPr>
        <a:xfrm>
          <a:off x="8131175" y="32507992"/>
          <a:ext cx="182575" cy="2017525"/>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276194</xdr:colOff>
      <xdr:row>138</xdr:row>
      <xdr:rowOff>153038</xdr:rowOff>
    </xdr:from>
    <xdr:to>
      <xdr:col>52</xdr:col>
      <xdr:colOff>152046</xdr:colOff>
      <xdr:row>142</xdr:row>
      <xdr:rowOff>209549</xdr:rowOff>
    </xdr:to>
    <xdr:sp macro="" textlink="">
      <xdr:nvSpPr>
        <xdr:cNvPr id="34" name="正方形/長方形 33">
          <a:extLst>
            <a:ext uri="{FF2B5EF4-FFF2-40B4-BE49-F238E27FC236}">
              <a16:creationId xmlns:a16="http://schemas.microsoft.com/office/drawing/2014/main" id="{CAB0512B-54ED-CBAD-DE90-5453F577DEDF}"/>
            </a:ext>
          </a:extLst>
        </xdr:cNvPr>
        <xdr:cNvSpPr/>
      </xdr:nvSpPr>
      <xdr:spPr>
        <a:xfrm>
          <a:off x="8362919" y="33071438"/>
          <a:ext cx="3762052" cy="89471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500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54</xdr:col>
      <xdr:colOff>0</xdr:colOff>
      <xdr:row>6</xdr:row>
      <xdr:rowOff>2</xdr:rowOff>
    </xdr:from>
    <xdr:to>
      <xdr:col>75</xdr:col>
      <xdr:colOff>202884</xdr:colOff>
      <xdr:row>120</xdr:row>
      <xdr:rowOff>28576</xdr:rowOff>
    </xdr:to>
    <xdr:sp macro="" textlink="">
      <xdr:nvSpPr>
        <xdr:cNvPr id="9" name="テキスト ボックス 8">
          <a:extLst>
            <a:ext uri="{FF2B5EF4-FFF2-40B4-BE49-F238E27FC236}">
              <a16:creationId xmlns:a16="http://schemas.microsoft.com/office/drawing/2014/main" id="{DE052A42-460B-42B9-AE87-55E16A1B0502}"/>
            </a:ext>
          </a:extLst>
        </xdr:cNvPr>
        <xdr:cNvSpPr txBox="1"/>
      </xdr:nvSpPr>
      <xdr:spPr>
        <a:xfrm>
          <a:off x="12392025" y="1524002"/>
          <a:ext cx="4603434" cy="23212424"/>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i="0" u="none" strike="noStrike">
              <a:solidFill>
                <a:srgbClr val="C00000"/>
              </a:solidFill>
              <a:effectLst/>
              <a:latin typeface="BIZ UDPゴシック" panose="020B0400000000000000" pitchFamily="50" charset="-128"/>
              <a:ea typeface="BIZ UDPゴシック" panose="020B0400000000000000" pitchFamily="50" charset="-128"/>
            </a:rPr>
            <a:t>業種コード一覧 </a:t>
          </a:r>
          <a:endParaRPr lang="en-US" altLang="ja-JP" sz="14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Ａ</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農業・林業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林業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Ｂ</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漁業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漁業（水産養殖業を除く）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水産養殖業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Ｃ</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鉱業、採石業、砂利採取業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鉱業、採石業、砂利採取業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Ｄ 建設業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総合工事業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職別工事業（設備工事業を除く）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設備工事業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Ｅ</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製造業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食料品製造業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飲料・たばこ・飼料製造業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繊維工業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木材・木製品製造業（家具を除く）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家具・装備品製造業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パルプ・紙・紙加工品製造業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印刷・同関連業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化学工業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石油製品・石炭製品製造業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プラスチック製品製造業（別掲を除く）</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ゴム製品製造業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なめし革・同製品・毛皮製造業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窯業・土石製品製造業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鉄鋼業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非鉄金属製造業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金属製品製造業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はん用機械器具製造業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生産用機械器具製造業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業務用機械器具製造業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電子部品・デバイス・電子回路製造業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電気機械器具製造業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情報通信機械器具製造業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輸送用機械器具製造業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　Ｆ 電気・ガス・熱供給・水道業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電気業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ガス業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熱供給業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水道業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Ｇ</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情報通信業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通信業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放送業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情報サービス業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インターネット附随サービス業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管理、補助的経済活動を行う事業所（</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映像・音声・文字情報制作業）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映像情報制作・配給業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音声情報制作業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新聞業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出版業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広告制作業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映像・音声・文字情報制作に附帯するサービス業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Ｈ</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運輸業、郵便業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鉄道業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道路旅客運送業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道路貨物運送業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水運業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航空運輸業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倉庫業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運輸に附帯するサービス業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4892</a:t>
          </a:r>
          <a:r>
            <a:rPr lang="ja-JP" altLang="en-US" sz="1000" baseline="0">
              <a:solidFill>
                <a:srgbClr val="C00000"/>
              </a:solidFill>
              <a:latin typeface="BIZ UDPゴシック" panose="020B0400000000000000" pitchFamily="50" charset="-128"/>
              <a:ea typeface="BIZ UDPゴシック" panose="020B0400000000000000" pitchFamily="50" charset="-128"/>
            </a:rPr>
            <a:t> レッカー・ロードサービス業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郵便業（信書便事業を含む）</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Ｉ</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卸売業、小売業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各種商品卸売業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繊維・衣服等卸売業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飲食料品卸売業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建築材料、鉱物・金属材料等卸売業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機械器具卸売業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その他の卸売業　</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各種商品小売業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織物・衣服・身の回り品小売業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飲食料品小売業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機械器具小売業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無店舗小売業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Ｊ</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金融業、保険業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銀行業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協同組織金融業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貸金業、クレジットカード業等非預金信用機関</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金融商品取引業、商品先物取引業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補助的金融業等</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保険業（保険媒介代理業，保険サービス業を含む）</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Ｋ</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不動産業、物品賃貸業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不動産取引業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690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管理・補助的経済活動を行う事業所（</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不動産賃貸業・管理業）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691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不動産賃貸業（貸家業，貸間業を除く）</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692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貸家業、貸間業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693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駐車場業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694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不動産管理業</a:t>
          </a:r>
          <a:endParaRPr lang="ja-JP" altLang="en-US"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物品賃貸業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Ｌ</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 学術研究、専門・技術サービス業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学術・開発研究機関</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専門サービス業（他に分類されないもの）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広告業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技術サービス業（他に分類されないもの）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Ｍ 宿泊業、飲食サービス業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宿泊業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飲食店</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持ち帰り・配達飲食サービス業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Ｎ</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生活関連サービス業、娯楽業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洗濯・理容・美容・浴場業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790 </a:t>
          </a:r>
          <a:r>
            <a:rPr lang="ja-JP" altLang="en-US" sz="1000">
              <a:solidFill>
                <a:srgbClr val="C00000"/>
              </a:solidFill>
              <a:latin typeface="BIZ UDPゴシック" panose="020B0400000000000000" pitchFamily="50" charset="-128"/>
              <a:ea typeface="BIZ UDPゴシック" panose="020B0400000000000000" pitchFamily="50" charset="-128"/>
            </a:rPr>
            <a:t>管理、補助的経済活動を行う事業所（</a:t>
          </a:r>
          <a:r>
            <a:rPr lang="en-US" altLang="ja-JP" sz="1000">
              <a:solidFill>
                <a:srgbClr val="C00000"/>
              </a:solidFill>
              <a:latin typeface="BIZ UDPゴシック" panose="020B0400000000000000" pitchFamily="50" charset="-128"/>
              <a:ea typeface="BIZ UDPゴシック" panose="020B0400000000000000" pitchFamily="50" charset="-128"/>
            </a:rPr>
            <a:t>79</a:t>
          </a:r>
          <a:r>
            <a:rPr lang="ja-JP" altLang="en-US" sz="1000">
              <a:solidFill>
                <a:srgbClr val="C00000"/>
              </a:solidFill>
              <a:latin typeface="BIZ UDPゴシック" panose="020B0400000000000000" pitchFamily="50" charset="-128"/>
              <a:ea typeface="BIZ UDPゴシック" panose="020B0400000000000000" pitchFamily="50" charset="-128"/>
            </a:rPr>
            <a:t>その他の生活関連サービス業）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791 </a:t>
          </a:r>
          <a:r>
            <a:rPr lang="ja-JP" altLang="en-US" sz="1000">
              <a:solidFill>
                <a:srgbClr val="C00000"/>
              </a:solidFill>
              <a:latin typeface="BIZ UDPゴシック" panose="020B0400000000000000" pitchFamily="50" charset="-128"/>
              <a:ea typeface="BIZ UDPゴシック" panose="020B0400000000000000" pitchFamily="50" charset="-128"/>
            </a:rPr>
            <a:t>旅行業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792 </a:t>
          </a:r>
          <a:r>
            <a:rPr lang="ja-JP" altLang="en-US" sz="1000">
              <a:solidFill>
                <a:srgbClr val="C00000"/>
              </a:solidFill>
              <a:latin typeface="BIZ UDPゴシック" panose="020B0400000000000000" pitchFamily="50" charset="-128"/>
              <a:ea typeface="BIZ UDPゴシック" panose="020B0400000000000000" pitchFamily="50" charset="-128"/>
            </a:rPr>
            <a:t>家事サービス業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793 </a:t>
          </a:r>
          <a:r>
            <a:rPr lang="ja-JP" altLang="en-US" sz="1000">
              <a:solidFill>
                <a:srgbClr val="C00000"/>
              </a:solidFill>
              <a:latin typeface="BIZ UDPゴシック" panose="020B0400000000000000" pitchFamily="50" charset="-128"/>
              <a:ea typeface="BIZ UDPゴシック" panose="020B0400000000000000" pitchFamily="50" charset="-128"/>
            </a:rPr>
            <a:t>衣服裁縫修理業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794 </a:t>
          </a:r>
          <a:r>
            <a:rPr lang="ja-JP" altLang="en-US" sz="1000">
              <a:solidFill>
                <a:srgbClr val="C00000"/>
              </a:solidFill>
              <a:latin typeface="BIZ UDPゴシック" panose="020B0400000000000000" pitchFamily="50" charset="-128"/>
              <a:ea typeface="BIZ UDPゴシック" panose="020B0400000000000000" pitchFamily="50" charset="-128"/>
            </a:rPr>
            <a:t>物品預り業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795 </a:t>
          </a:r>
          <a:r>
            <a:rPr lang="ja-JP" altLang="en-US" sz="1000">
              <a:solidFill>
                <a:srgbClr val="C00000"/>
              </a:solidFill>
              <a:latin typeface="BIZ UDPゴシック" panose="020B0400000000000000" pitchFamily="50" charset="-128"/>
              <a:ea typeface="BIZ UDPゴシック" panose="020B0400000000000000" pitchFamily="50" charset="-128"/>
            </a:rPr>
            <a:t>火葬・墓地管理業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796 </a:t>
          </a:r>
          <a:r>
            <a:rPr lang="ja-JP" altLang="en-US" sz="1000">
              <a:solidFill>
                <a:srgbClr val="C00000"/>
              </a:solidFill>
              <a:latin typeface="BIZ UDPゴシック" panose="020B0400000000000000" pitchFamily="50" charset="-128"/>
              <a:ea typeface="BIZ UDPゴシック" panose="020B0400000000000000" pitchFamily="50" charset="-128"/>
            </a:rPr>
            <a:t>冠婚葬祭業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799 </a:t>
          </a:r>
          <a:r>
            <a:rPr lang="ja-JP" altLang="en-US" sz="1000">
              <a:solidFill>
                <a:srgbClr val="C00000"/>
              </a:solidFill>
              <a:latin typeface="BIZ UDPゴシック" panose="020B0400000000000000" pitchFamily="50" charset="-128"/>
              <a:ea typeface="BIZ UDPゴシック" panose="020B0400000000000000" pitchFamily="50" charset="-128"/>
            </a:rPr>
            <a:t>他に分類されない生活関連サービス業</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娯楽業</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Ｏ</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教育、学習支援業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学校教育</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その他の教育、学習支援業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Ｐ</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医療、福祉</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医療業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保健衛生</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社会保険・社会福祉・介護事業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Ｑ</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複合サービス事業 </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郵便局</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協同組合（他に分類されないもの）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Ｒ</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サービス業（他に分類されないもの）</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廃棄物処理業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自動車整備業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機械等修理業（別掲を除く）</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職業紹介・労働者派遣業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その他の事業サービス業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政治・経済・文化団体</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宗教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96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外国公務 </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Ｓ</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公務（他に分類されるものを除く）</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国家公務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地方公務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Ｔ</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分類不能の産業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分類不能の産</a:t>
          </a:r>
          <a:r>
            <a:rPr lang="ja-JP" altLang="en-US" sz="1100" b="0" i="0" u="none" strike="noStrike">
              <a:solidFill>
                <a:srgbClr val="C00000"/>
              </a:solidFill>
              <a:effectLst/>
              <a:latin typeface="BIZ UDPゴシック" panose="020B0400000000000000" pitchFamily="50" charset="-128"/>
              <a:ea typeface="BIZ UDPゴシック" panose="020B0400000000000000" pitchFamily="50" charset="-128"/>
            </a:rPr>
            <a:t>業</a:t>
          </a:r>
          <a:r>
            <a:rPr lang="ja-JP" altLang="en-US">
              <a:solidFill>
                <a:srgbClr val="C00000"/>
              </a:solidFill>
              <a:latin typeface="BIZ UDPゴシック" panose="020B0400000000000000" pitchFamily="50" charset="-128"/>
              <a:ea typeface="BIZ UDPゴシック" panose="020B0400000000000000" pitchFamily="50" charset="-128"/>
            </a:rPr>
            <a:t>   </a:t>
          </a:r>
          <a:endParaRPr kumimoji="1" lang="ja-JP" altLang="en-US" sz="1100">
            <a:solidFill>
              <a:srgbClr val="C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36</xdr:col>
      <xdr:colOff>58916</xdr:colOff>
      <xdr:row>38</xdr:row>
      <xdr:rowOff>59324</xdr:rowOff>
    </xdr:from>
    <xdr:to>
      <xdr:col>37</xdr:col>
      <xdr:colOff>1602</xdr:colOff>
      <xdr:row>43</xdr:row>
      <xdr:rowOff>229973</xdr:rowOff>
    </xdr:to>
    <xdr:sp macro="" textlink="">
      <xdr:nvSpPr>
        <xdr:cNvPr id="35" name="右中かっこ 34">
          <a:extLst>
            <a:ext uri="{FF2B5EF4-FFF2-40B4-BE49-F238E27FC236}">
              <a16:creationId xmlns:a16="http://schemas.microsoft.com/office/drawing/2014/main" id="{AD04BEA7-B266-2510-E350-D27B81BE7016}"/>
            </a:ext>
          </a:extLst>
        </xdr:cNvPr>
        <xdr:cNvSpPr/>
      </xdr:nvSpPr>
      <xdr:spPr>
        <a:xfrm>
          <a:off x="8265601" y="10702476"/>
          <a:ext cx="253284" cy="1537280"/>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135468</xdr:colOff>
      <xdr:row>39</xdr:row>
      <xdr:rowOff>231774</xdr:rowOff>
    </xdr:from>
    <xdr:to>
      <xdr:col>52</xdr:col>
      <xdr:colOff>162985</xdr:colOff>
      <xdr:row>41</xdr:row>
      <xdr:rowOff>34925</xdr:rowOff>
    </xdr:to>
    <xdr:sp macro="" textlink="">
      <xdr:nvSpPr>
        <xdr:cNvPr id="36" name="正方形/長方形 35">
          <a:extLst>
            <a:ext uri="{FF2B5EF4-FFF2-40B4-BE49-F238E27FC236}">
              <a16:creationId xmlns:a16="http://schemas.microsoft.com/office/drawing/2014/main" id="{6F36BD58-2DD1-A66E-60B7-A95E2E7A9337}"/>
            </a:ext>
          </a:extLst>
        </xdr:cNvPr>
        <xdr:cNvSpPr/>
      </xdr:nvSpPr>
      <xdr:spPr>
        <a:xfrm>
          <a:off x="8536518" y="8347074"/>
          <a:ext cx="3599392" cy="317501"/>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導入する設備名及び概要を記入してください。</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D39F-F7BF-4988-BFBD-026DB0261E86}">
  <sheetPr>
    <tabColor rgb="FFFFC000"/>
    <pageSetUpPr fitToPage="1"/>
  </sheetPr>
  <dimension ref="A1:CI382"/>
  <sheetViews>
    <sheetView tabSelected="1" view="pageBreakPreview" zoomScale="85" zoomScaleNormal="100" zoomScaleSheetLayoutView="85" workbookViewId="0">
      <selection activeCell="AS12" sqref="AS12"/>
    </sheetView>
  </sheetViews>
  <sheetFormatPr defaultColWidth="3" defaultRowHeight="15" outlineLevelRow="1" x14ac:dyDescent="0.2"/>
  <cols>
    <col min="1" max="1" width="1.36328125" style="10" customWidth="1"/>
    <col min="2" max="2" width="0.7265625" style="10" customWidth="1"/>
    <col min="3" max="35" width="3.453125" style="10" customWidth="1"/>
    <col min="36" max="36" width="2.81640625" style="10" customWidth="1"/>
    <col min="37" max="37" width="4.453125" style="10" customWidth="1"/>
    <col min="38" max="52" width="3.453125" style="10" customWidth="1"/>
    <col min="53" max="16384" width="3" style="10"/>
  </cols>
  <sheetData>
    <row r="1" spans="2:38" ht="18.75" customHeight="1" x14ac:dyDescent="0.2">
      <c r="B1" s="9"/>
      <c r="C1" s="9" t="s">
        <v>624</v>
      </c>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row>
    <row r="2" spans="2:38" ht="22" customHeight="1" x14ac:dyDescent="0.2">
      <c r="B2" s="11"/>
      <c r="C2" s="341" t="s">
        <v>580</v>
      </c>
      <c r="D2" s="341"/>
      <c r="E2" s="341"/>
      <c r="F2" s="341"/>
      <c r="G2" s="341"/>
      <c r="H2" s="341"/>
      <c r="I2" s="341"/>
      <c r="J2" s="341"/>
      <c r="K2" s="341"/>
      <c r="L2" s="341"/>
      <c r="M2" s="341"/>
      <c r="N2" s="341"/>
      <c r="O2" s="341"/>
      <c r="P2" s="341"/>
      <c r="Q2" s="341"/>
      <c r="R2" s="341"/>
      <c r="S2" s="341"/>
      <c r="T2" s="341"/>
      <c r="U2" s="341"/>
      <c r="V2" s="341"/>
      <c r="W2" s="341"/>
      <c r="X2" s="341"/>
      <c r="Y2" s="341"/>
      <c r="Z2" s="341"/>
      <c r="AA2" s="341"/>
      <c r="AB2" s="341"/>
      <c r="AC2" s="341"/>
      <c r="AD2" s="341"/>
      <c r="AE2" s="341"/>
      <c r="AF2" s="341"/>
      <c r="AG2" s="341"/>
      <c r="AH2" s="341"/>
      <c r="AI2" s="341"/>
      <c r="AJ2" s="12"/>
      <c r="AK2" s="13"/>
      <c r="AL2" s="13"/>
    </row>
    <row r="3" spans="2:38" ht="22" x14ac:dyDescent="0.2">
      <c r="B3" s="11"/>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12"/>
      <c r="AK3" s="13"/>
      <c r="AL3" s="13"/>
    </row>
    <row r="4" spans="2:38" ht="16" x14ac:dyDescent="0.2">
      <c r="B4" s="14"/>
      <c r="C4" s="14" t="s">
        <v>44</v>
      </c>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row>
    <row r="5" spans="2:38" x14ac:dyDescent="0.2">
      <c r="B5" s="9"/>
      <c r="C5" s="161" t="s">
        <v>61</v>
      </c>
      <c r="D5" s="161"/>
      <c r="E5" s="161"/>
      <c r="F5" s="161"/>
      <c r="G5" s="161"/>
      <c r="H5" s="161"/>
      <c r="I5" s="161"/>
      <c r="J5" s="161"/>
      <c r="K5" s="161"/>
      <c r="L5" s="161"/>
      <c r="M5" s="153" t="s">
        <v>0</v>
      </c>
      <c r="N5" s="352"/>
      <c r="O5" s="352"/>
      <c r="P5" s="352"/>
      <c r="Q5" s="352"/>
      <c r="R5" s="352"/>
      <c r="S5" s="352"/>
      <c r="T5" s="352"/>
      <c r="U5" s="352"/>
      <c r="V5" s="352"/>
      <c r="W5" s="352"/>
      <c r="X5" s="352"/>
      <c r="Y5" s="352"/>
      <c r="Z5" s="352"/>
      <c r="AA5" s="352"/>
      <c r="AB5" s="352"/>
      <c r="AC5" s="352"/>
      <c r="AD5" s="352"/>
      <c r="AE5" s="352"/>
      <c r="AF5" s="352"/>
      <c r="AG5" s="352"/>
      <c r="AH5" s="352"/>
      <c r="AI5" s="154" t="s">
        <v>1</v>
      </c>
      <c r="AJ5" s="9"/>
    </row>
    <row r="6" spans="2:38" ht="19.5" customHeight="1" x14ac:dyDescent="0.2">
      <c r="B6" s="9"/>
      <c r="C6" s="161" t="s">
        <v>576</v>
      </c>
      <c r="D6" s="161"/>
      <c r="E6" s="161"/>
      <c r="F6" s="161"/>
      <c r="G6" s="161"/>
      <c r="H6" s="161"/>
      <c r="I6" s="161"/>
      <c r="J6" s="161"/>
      <c r="K6" s="161"/>
      <c r="L6" s="161"/>
      <c r="M6" s="353"/>
      <c r="N6" s="352"/>
      <c r="O6" s="352"/>
      <c r="P6" s="352"/>
      <c r="Q6" s="352"/>
      <c r="R6" s="352"/>
      <c r="S6" s="352"/>
      <c r="T6" s="352"/>
      <c r="U6" s="352"/>
      <c r="V6" s="352"/>
      <c r="W6" s="352"/>
      <c r="X6" s="352"/>
      <c r="Y6" s="352"/>
      <c r="Z6" s="352"/>
      <c r="AA6" s="352"/>
      <c r="AB6" s="352"/>
      <c r="AC6" s="352"/>
      <c r="AD6" s="352"/>
      <c r="AE6" s="352"/>
      <c r="AF6" s="352"/>
      <c r="AG6" s="352"/>
      <c r="AH6" s="352"/>
      <c r="AI6" s="354"/>
      <c r="AJ6" s="9"/>
    </row>
    <row r="7" spans="2:38" x14ac:dyDescent="0.2">
      <c r="B7" s="9"/>
      <c r="C7" s="159" t="s">
        <v>4</v>
      </c>
      <c r="D7" s="160"/>
      <c r="E7" s="160"/>
      <c r="F7" s="160"/>
      <c r="G7" s="160"/>
      <c r="H7" s="160"/>
      <c r="I7" s="160"/>
      <c r="J7" s="160"/>
      <c r="K7" s="160"/>
      <c r="L7" s="181"/>
      <c r="M7" s="376"/>
      <c r="N7" s="366"/>
      <c r="O7" s="366"/>
      <c r="P7" s="366"/>
      <c r="Q7" s="366"/>
      <c r="R7" s="366"/>
      <c r="S7" s="366"/>
      <c r="T7" s="141"/>
      <c r="U7" s="141" t="s">
        <v>79</v>
      </c>
      <c r="V7" s="142"/>
      <c r="W7" s="142"/>
      <c r="X7" s="142"/>
      <c r="Y7" s="141"/>
      <c r="Z7" s="141"/>
      <c r="AA7" s="366"/>
      <c r="AB7" s="366"/>
      <c r="AC7" s="366"/>
      <c r="AD7" s="366"/>
      <c r="AE7" s="366"/>
      <c r="AF7" s="366"/>
      <c r="AG7" s="366"/>
      <c r="AH7" s="366"/>
      <c r="AI7" s="143" t="s">
        <v>11</v>
      </c>
      <c r="AJ7" s="9"/>
    </row>
    <row r="8" spans="2:38" x14ac:dyDescent="0.2">
      <c r="B8" s="9"/>
      <c r="C8" s="159" t="s">
        <v>5</v>
      </c>
      <c r="D8" s="160"/>
      <c r="E8" s="160"/>
      <c r="F8" s="160"/>
      <c r="G8" s="160"/>
      <c r="H8" s="160"/>
      <c r="I8" s="160"/>
      <c r="J8" s="160"/>
      <c r="K8" s="160"/>
      <c r="L8" s="181"/>
      <c r="M8" s="367"/>
      <c r="N8" s="368"/>
      <c r="O8" s="368"/>
      <c r="P8" s="368"/>
      <c r="Q8" s="368"/>
      <c r="R8" s="368"/>
      <c r="S8" s="368"/>
      <c r="T8" s="368"/>
      <c r="U8" s="368"/>
      <c r="V8" s="368"/>
      <c r="W8" s="368"/>
      <c r="X8" s="368"/>
      <c r="Y8" s="369"/>
      <c r="Z8" s="144" t="s">
        <v>3</v>
      </c>
      <c r="AA8" s="145"/>
      <c r="AB8" s="145"/>
      <c r="AC8" s="145"/>
      <c r="AD8" s="146"/>
      <c r="AE8" s="146"/>
      <c r="AF8" s="145"/>
      <c r="AG8" s="145"/>
      <c r="AH8" s="145"/>
      <c r="AI8" s="147"/>
      <c r="AJ8" s="9"/>
    </row>
    <row r="9" spans="2:38" x14ac:dyDescent="0.2">
      <c r="B9" s="9"/>
      <c r="C9" s="159" t="s">
        <v>10</v>
      </c>
      <c r="D9" s="160"/>
      <c r="E9" s="160"/>
      <c r="F9" s="160"/>
      <c r="G9" s="160"/>
      <c r="H9" s="160"/>
      <c r="I9" s="160"/>
      <c r="J9" s="160"/>
      <c r="K9" s="160"/>
      <c r="L9" s="160"/>
      <c r="M9" s="167" t="s">
        <v>8</v>
      </c>
      <c r="N9" s="167"/>
      <c r="O9" s="377"/>
      <c r="P9" s="377"/>
      <c r="Q9" s="377"/>
      <c r="R9" s="377"/>
      <c r="S9" s="377"/>
      <c r="T9" s="377"/>
      <c r="U9" s="377"/>
      <c r="V9" s="377"/>
      <c r="W9" s="351" t="s">
        <v>9</v>
      </c>
      <c r="X9" s="351"/>
      <c r="Y9" s="355"/>
      <c r="Z9" s="355"/>
      <c r="AA9" s="355"/>
      <c r="AB9" s="355"/>
      <c r="AC9" s="355"/>
      <c r="AD9" s="355"/>
      <c r="AE9" s="355"/>
      <c r="AF9" s="355"/>
      <c r="AG9" s="355"/>
      <c r="AH9" s="355"/>
      <c r="AI9" s="356"/>
      <c r="AJ9" s="9"/>
    </row>
    <row r="10" spans="2:38" ht="41.5" customHeight="1" x14ac:dyDescent="0.2">
      <c r="B10" s="9"/>
      <c r="C10" s="342" t="s">
        <v>152</v>
      </c>
      <c r="D10" s="343"/>
      <c r="E10" s="343"/>
      <c r="F10" s="343"/>
      <c r="G10" s="343"/>
      <c r="H10" s="343"/>
      <c r="I10" s="343"/>
      <c r="J10" s="343"/>
      <c r="K10" s="343"/>
      <c r="L10" s="344"/>
      <c r="M10" s="357"/>
      <c r="N10" s="358"/>
      <c r="O10" s="358"/>
      <c r="P10" s="358"/>
      <c r="Q10" s="358"/>
      <c r="R10" s="358"/>
      <c r="S10" s="358"/>
      <c r="T10" s="358"/>
      <c r="U10" s="358"/>
      <c r="V10" s="358"/>
      <c r="W10" s="358"/>
      <c r="X10" s="358"/>
      <c r="Y10" s="358"/>
      <c r="Z10" s="358"/>
      <c r="AA10" s="358"/>
      <c r="AB10" s="358"/>
      <c r="AC10" s="358"/>
      <c r="AD10" s="358"/>
      <c r="AE10" s="358"/>
      <c r="AF10" s="358"/>
      <c r="AG10" s="358"/>
      <c r="AH10" s="358"/>
      <c r="AI10" s="359"/>
      <c r="AJ10" s="9"/>
    </row>
    <row r="11" spans="2:38" x14ac:dyDescent="0.2">
      <c r="B11" s="16"/>
      <c r="C11" s="342" t="s">
        <v>56</v>
      </c>
      <c r="D11" s="346"/>
      <c r="E11" s="346"/>
      <c r="F11" s="346"/>
      <c r="G11" s="346"/>
      <c r="H11" s="346"/>
      <c r="I11" s="346"/>
      <c r="J11" s="346"/>
      <c r="K11" s="346"/>
      <c r="L11" s="347"/>
      <c r="M11" s="373" t="s">
        <v>59</v>
      </c>
      <c r="N11" s="374"/>
      <c r="O11" s="374"/>
      <c r="P11" s="374"/>
      <c r="Q11" s="374"/>
      <c r="R11" s="374"/>
      <c r="S11" s="374"/>
      <c r="T11" s="374"/>
      <c r="U11" s="374"/>
      <c r="V11" s="374"/>
      <c r="W11" s="374"/>
      <c r="X11" s="374"/>
      <c r="Y11" s="374"/>
      <c r="Z11" s="374"/>
      <c r="AA11" s="374"/>
      <c r="AB11" s="374"/>
      <c r="AC11" s="374"/>
      <c r="AD11" s="374"/>
      <c r="AE11" s="374"/>
      <c r="AF11" s="374"/>
      <c r="AG11" s="374"/>
      <c r="AH11" s="374"/>
      <c r="AI11" s="375"/>
      <c r="AJ11" s="9"/>
    </row>
    <row r="12" spans="2:38" x14ac:dyDescent="0.2">
      <c r="B12" s="16"/>
      <c r="C12" s="370"/>
      <c r="D12" s="371"/>
      <c r="E12" s="371"/>
      <c r="F12" s="371"/>
      <c r="G12" s="371"/>
      <c r="H12" s="371"/>
      <c r="I12" s="371"/>
      <c r="J12" s="371"/>
      <c r="K12" s="371"/>
      <c r="L12" s="372"/>
      <c r="M12" s="360"/>
      <c r="N12" s="361"/>
      <c r="O12" s="361"/>
      <c r="P12" s="361"/>
      <c r="Q12" s="361"/>
      <c r="R12" s="361"/>
      <c r="S12" s="361"/>
      <c r="T12" s="361"/>
      <c r="U12" s="361"/>
      <c r="V12" s="361"/>
      <c r="W12" s="361"/>
      <c r="X12" s="361"/>
      <c r="Y12" s="361"/>
      <c r="Z12" s="361"/>
      <c r="AA12" s="361"/>
      <c r="AB12" s="361"/>
      <c r="AC12" s="361"/>
      <c r="AD12" s="361"/>
      <c r="AE12" s="361"/>
      <c r="AF12" s="361"/>
      <c r="AG12" s="361"/>
      <c r="AH12" s="361"/>
      <c r="AI12" s="362"/>
      <c r="AJ12" s="9"/>
    </row>
    <row r="13" spans="2:38" x14ac:dyDescent="0.2">
      <c r="B13" s="16"/>
      <c r="C13" s="178" t="s">
        <v>78</v>
      </c>
      <c r="D13" s="161"/>
      <c r="E13" s="161"/>
      <c r="F13" s="161"/>
      <c r="G13" s="161"/>
      <c r="H13" s="161"/>
      <c r="I13" s="161"/>
      <c r="J13" s="161"/>
      <c r="K13" s="161"/>
      <c r="L13" s="161"/>
      <c r="M13" s="148" t="s">
        <v>105</v>
      </c>
      <c r="N13" s="149"/>
      <c r="O13" s="149"/>
      <c r="P13" s="149"/>
      <c r="Q13" s="149"/>
      <c r="R13" s="149"/>
      <c r="S13" s="149"/>
      <c r="T13" s="149"/>
      <c r="U13" s="149"/>
      <c r="V13" s="149"/>
      <c r="W13" s="149"/>
      <c r="X13" s="149"/>
      <c r="Y13" s="149"/>
      <c r="Z13" s="149"/>
      <c r="AA13" s="149"/>
      <c r="AB13" s="149"/>
      <c r="AC13" s="149"/>
      <c r="AD13" s="149"/>
      <c r="AE13" s="150"/>
      <c r="AF13" s="150"/>
      <c r="AG13" s="149"/>
      <c r="AH13" s="149"/>
      <c r="AI13" s="151"/>
      <c r="AJ13" s="9"/>
    </row>
    <row r="14" spans="2:38" x14ac:dyDescent="0.2">
      <c r="B14" s="16"/>
      <c r="C14" s="161"/>
      <c r="D14" s="161"/>
      <c r="E14" s="161"/>
      <c r="F14" s="161"/>
      <c r="G14" s="161"/>
      <c r="H14" s="161"/>
      <c r="I14" s="161"/>
      <c r="J14" s="161"/>
      <c r="K14" s="161"/>
      <c r="L14" s="161"/>
      <c r="M14" s="360"/>
      <c r="N14" s="361"/>
      <c r="O14" s="361"/>
      <c r="P14" s="361"/>
      <c r="Q14" s="361"/>
      <c r="R14" s="361"/>
      <c r="S14" s="361"/>
      <c r="T14" s="361"/>
      <c r="U14" s="361"/>
      <c r="V14" s="361"/>
      <c r="W14" s="361"/>
      <c r="X14" s="361"/>
      <c r="Y14" s="361"/>
      <c r="Z14" s="361"/>
      <c r="AA14" s="361"/>
      <c r="AB14" s="361"/>
      <c r="AC14" s="361"/>
      <c r="AD14" s="361"/>
      <c r="AE14" s="361"/>
      <c r="AF14" s="361"/>
      <c r="AG14" s="361"/>
      <c r="AH14" s="361"/>
      <c r="AI14" s="362"/>
      <c r="AJ14" s="9"/>
    </row>
    <row r="15" spans="2:38" x14ac:dyDescent="0.2">
      <c r="B15" s="16"/>
      <c r="C15" s="345" t="s">
        <v>72</v>
      </c>
      <c r="D15" s="346"/>
      <c r="E15" s="346"/>
      <c r="F15" s="346"/>
      <c r="G15" s="346"/>
      <c r="H15" s="346"/>
      <c r="I15" s="346"/>
      <c r="J15" s="346"/>
      <c r="K15" s="346"/>
      <c r="L15" s="347"/>
      <c r="M15" s="178" t="s">
        <v>94</v>
      </c>
      <c r="N15" s="178"/>
      <c r="O15" s="178"/>
      <c r="P15" s="454"/>
      <c r="Q15" s="455"/>
      <c r="R15" s="455"/>
      <c r="S15" s="455"/>
      <c r="T15" s="455"/>
      <c r="U15" s="455"/>
      <c r="V15" s="455"/>
      <c r="W15" s="455"/>
      <c r="X15" s="455"/>
      <c r="Y15" s="455"/>
      <c r="Z15" s="455"/>
      <c r="AA15" s="455"/>
      <c r="AB15" s="455"/>
      <c r="AC15" s="455"/>
      <c r="AD15" s="456" t="s">
        <v>172</v>
      </c>
      <c r="AE15" s="457"/>
      <c r="AF15" s="457"/>
      <c r="AG15" s="457"/>
      <c r="AH15" s="457"/>
      <c r="AI15" s="458"/>
      <c r="AJ15" s="9"/>
      <c r="AL15" s="9" t="str">
        <f>LEFT(P15,2)</f>
        <v/>
      </c>
    </row>
    <row r="16" spans="2:38" x14ac:dyDescent="0.2">
      <c r="B16" s="16"/>
      <c r="C16" s="348"/>
      <c r="D16" s="349"/>
      <c r="E16" s="349"/>
      <c r="F16" s="349"/>
      <c r="G16" s="349"/>
      <c r="H16" s="349"/>
      <c r="I16" s="349"/>
      <c r="J16" s="349"/>
      <c r="K16" s="349"/>
      <c r="L16" s="350"/>
      <c r="M16" s="178" t="s">
        <v>95</v>
      </c>
      <c r="N16" s="178"/>
      <c r="O16" s="178"/>
      <c r="P16" s="454"/>
      <c r="Q16" s="455"/>
      <c r="R16" s="455"/>
      <c r="S16" s="455"/>
      <c r="T16" s="455"/>
      <c r="U16" s="455"/>
      <c r="V16" s="455"/>
      <c r="W16" s="455"/>
      <c r="X16" s="455"/>
      <c r="Y16" s="455"/>
      <c r="Z16" s="455"/>
      <c r="AA16" s="455"/>
      <c r="AB16" s="455"/>
      <c r="AC16" s="455"/>
      <c r="AD16" s="171" t="str">
        <f>IFERROR(IF(P15=J253,"OK","NG：業種コードを確認"),"")</f>
        <v/>
      </c>
      <c r="AE16" s="172"/>
      <c r="AF16" s="172"/>
      <c r="AG16" s="172"/>
      <c r="AH16" s="172"/>
      <c r="AI16" s="173"/>
      <c r="AJ16" s="9"/>
    </row>
    <row r="17" spans="2:87" ht="15" customHeight="1" x14ac:dyDescent="0.2">
      <c r="B17" s="16"/>
      <c r="C17" s="342" t="s">
        <v>93</v>
      </c>
      <c r="D17" s="346"/>
      <c r="E17" s="346"/>
      <c r="F17" s="346"/>
      <c r="G17" s="346"/>
      <c r="H17" s="346"/>
      <c r="I17" s="346"/>
      <c r="J17" s="346"/>
      <c r="K17" s="346"/>
      <c r="L17" s="347"/>
      <c r="M17" s="363" t="s">
        <v>151</v>
      </c>
      <c r="N17" s="364"/>
      <c r="O17" s="364"/>
      <c r="P17" s="364"/>
      <c r="Q17" s="364"/>
      <c r="R17" s="364"/>
      <c r="S17" s="364"/>
      <c r="T17" s="364"/>
      <c r="U17" s="364"/>
      <c r="V17" s="364"/>
      <c r="W17" s="364"/>
      <c r="X17" s="364"/>
      <c r="Y17" s="364"/>
      <c r="Z17" s="364"/>
      <c r="AA17" s="364"/>
      <c r="AB17" s="364"/>
      <c r="AC17" s="364"/>
      <c r="AD17" s="364"/>
      <c r="AE17" s="364"/>
      <c r="AF17" s="364"/>
      <c r="AG17" s="364"/>
      <c r="AH17" s="364"/>
      <c r="AI17" s="365"/>
      <c r="AJ17" s="9"/>
      <c r="CH17" s="139">
        <v>46082</v>
      </c>
    </row>
    <row r="18" spans="2:87" x14ac:dyDescent="0.2">
      <c r="B18" s="16"/>
      <c r="C18" s="348"/>
      <c r="D18" s="349"/>
      <c r="E18" s="349"/>
      <c r="F18" s="349"/>
      <c r="G18" s="349"/>
      <c r="H18" s="349"/>
      <c r="I18" s="349"/>
      <c r="J18" s="349"/>
      <c r="K18" s="349"/>
      <c r="L18" s="350"/>
      <c r="M18" s="360"/>
      <c r="N18" s="361"/>
      <c r="O18" s="361"/>
      <c r="P18" s="361"/>
      <c r="Q18" s="361"/>
      <c r="R18" s="361"/>
      <c r="S18" s="361"/>
      <c r="T18" s="361"/>
      <c r="U18" s="361"/>
      <c r="V18" s="361"/>
      <c r="W18" s="361"/>
      <c r="X18" s="361"/>
      <c r="Y18" s="361"/>
      <c r="Z18" s="361"/>
      <c r="AA18" s="361"/>
      <c r="AB18" s="361"/>
      <c r="AC18" s="361"/>
      <c r="AD18" s="361"/>
      <c r="AE18" s="361"/>
      <c r="AF18" s="361"/>
      <c r="AG18" s="361"/>
      <c r="AH18" s="361"/>
      <c r="AI18" s="362"/>
      <c r="AJ18" s="9"/>
      <c r="CH18" s="139">
        <v>46113</v>
      </c>
    </row>
    <row r="19" spans="2:87" s="118" customFormat="1" ht="16" x14ac:dyDescent="0.2">
      <c r="C19" s="163" t="s">
        <v>625</v>
      </c>
      <c r="D19" s="164"/>
      <c r="E19" s="164"/>
      <c r="F19" s="164"/>
      <c r="G19" s="164"/>
      <c r="H19" s="164"/>
      <c r="I19" s="164"/>
      <c r="J19" s="168"/>
      <c r="K19" s="178"/>
      <c r="L19" s="178"/>
      <c r="M19" s="178"/>
      <c r="N19" s="178"/>
      <c r="O19" s="178"/>
      <c r="P19" s="178"/>
      <c r="Q19" s="178"/>
      <c r="R19" s="179" t="s">
        <v>626</v>
      </c>
      <c r="S19" s="180"/>
      <c r="T19" s="159" t="s">
        <v>2</v>
      </c>
      <c r="U19" s="160"/>
      <c r="V19" s="160"/>
      <c r="W19" s="181"/>
      <c r="X19" s="182"/>
      <c r="Y19" s="183"/>
      <c r="Z19" s="183"/>
      <c r="AA19" s="183"/>
      <c r="AB19" s="183"/>
      <c r="AC19" s="183"/>
      <c r="AD19" s="183"/>
      <c r="AE19" s="183"/>
      <c r="AF19" s="183"/>
      <c r="AG19" s="183"/>
      <c r="AH19" s="183"/>
      <c r="AI19" s="184"/>
      <c r="CH19" s="139">
        <v>46143</v>
      </c>
      <c r="CI19" s="118" t="s">
        <v>627</v>
      </c>
    </row>
    <row r="20" spans="2:87" s="118" customFormat="1" ht="16" x14ac:dyDescent="0.2">
      <c r="C20" s="177" t="s">
        <v>60</v>
      </c>
      <c r="D20" s="177"/>
      <c r="E20" s="177"/>
      <c r="F20" s="177"/>
      <c r="G20" s="177"/>
      <c r="H20" s="177"/>
      <c r="I20" s="159"/>
      <c r="J20" s="160"/>
      <c r="K20" s="176"/>
      <c r="L20" s="142"/>
      <c r="M20" s="145" t="s">
        <v>74</v>
      </c>
      <c r="N20" s="142"/>
      <c r="O20" s="145" t="s">
        <v>75</v>
      </c>
      <c r="P20" s="142"/>
      <c r="Q20" s="145" t="s">
        <v>76</v>
      </c>
      <c r="R20" s="150"/>
      <c r="S20" s="152"/>
      <c r="T20" s="159" t="s">
        <v>628</v>
      </c>
      <c r="U20" s="160"/>
      <c r="V20" s="160"/>
      <c r="W20" s="185"/>
      <c r="X20" s="175"/>
      <c r="Y20" s="175"/>
      <c r="Z20" s="175"/>
      <c r="AA20" s="175"/>
      <c r="AB20" s="175"/>
      <c r="AC20" s="175"/>
      <c r="AD20" s="175"/>
      <c r="AE20" s="175"/>
      <c r="AF20" s="175"/>
      <c r="AG20" s="175"/>
      <c r="AH20" s="175"/>
      <c r="AI20" s="175"/>
      <c r="CH20" s="139">
        <v>46174</v>
      </c>
    </row>
    <row r="21" spans="2:87" s="118" customFormat="1" ht="16" x14ac:dyDescent="0.2">
      <c r="C21" s="171" t="s">
        <v>160</v>
      </c>
      <c r="D21" s="172"/>
      <c r="E21" s="172"/>
      <c r="F21" s="172"/>
      <c r="G21" s="172"/>
      <c r="H21" s="172"/>
      <c r="I21" s="172"/>
      <c r="J21" s="173"/>
      <c r="K21" s="161"/>
      <c r="L21" s="161"/>
      <c r="M21" s="161"/>
      <c r="N21" s="161"/>
      <c r="O21" s="161"/>
      <c r="P21" s="161"/>
      <c r="Q21" s="161"/>
      <c r="R21" s="161"/>
      <c r="S21" s="161"/>
      <c r="T21" s="161" t="s">
        <v>161</v>
      </c>
      <c r="U21" s="161"/>
      <c r="V21" s="161"/>
      <c r="W21" s="159"/>
      <c r="X21" s="174"/>
      <c r="Y21" s="158"/>
      <c r="Z21" s="158"/>
      <c r="AA21" s="158"/>
      <c r="AB21" s="158"/>
      <c r="AC21" s="158"/>
      <c r="AD21" s="158"/>
      <c r="AE21" s="158"/>
      <c r="AF21" s="158"/>
      <c r="AG21" s="158"/>
      <c r="AH21" s="158"/>
      <c r="AI21" s="158"/>
      <c r="CH21" s="139">
        <v>46204</v>
      </c>
    </row>
    <row r="22" spans="2:87" s="118" customFormat="1" ht="16" x14ac:dyDescent="0.2">
      <c r="C22" s="129" t="s">
        <v>629</v>
      </c>
      <c r="D22" s="130"/>
      <c r="E22" s="130"/>
      <c r="F22" s="130"/>
      <c r="G22" s="130"/>
      <c r="H22" s="130"/>
      <c r="I22" s="130"/>
      <c r="J22" s="130"/>
      <c r="K22" s="120"/>
      <c r="L22" s="120"/>
      <c r="M22" s="120"/>
      <c r="N22" s="120"/>
      <c r="O22" s="120"/>
      <c r="P22" s="120"/>
      <c r="Q22" s="120"/>
      <c r="R22" s="120"/>
      <c r="S22" s="120"/>
      <c r="T22" s="120"/>
      <c r="U22" s="120"/>
      <c r="V22" s="120"/>
      <c r="W22" s="120"/>
      <c r="X22" s="131"/>
      <c r="Y22" s="131"/>
      <c r="Z22" s="131"/>
      <c r="AA22" s="131"/>
      <c r="AB22" s="131"/>
      <c r="AC22" s="131"/>
      <c r="AD22" s="131"/>
      <c r="AE22" s="131"/>
      <c r="AF22" s="131"/>
      <c r="AG22" s="131"/>
      <c r="AH22" s="131"/>
      <c r="AI22" s="131"/>
      <c r="CH22" s="139">
        <v>46235</v>
      </c>
    </row>
    <row r="23" spans="2:87" s="118" customFormat="1" ht="16" x14ac:dyDescent="0.2">
      <c r="B23" s="9"/>
      <c r="C23" s="120"/>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CG23" s="119"/>
      <c r="CH23" s="139">
        <v>46266</v>
      </c>
    </row>
    <row r="24" spans="2:87" s="118" customFormat="1" ht="16" x14ac:dyDescent="0.2">
      <c r="C24" s="121" t="s">
        <v>581</v>
      </c>
      <c r="CH24" s="139">
        <v>46296</v>
      </c>
    </row>
    <row r="25" spans="2:87" s="118" customFormat="1" ht="16" x14ac:dyDescent="0.2">
      <c r="C25" s="177" t="s">
        <v>630</v>
      </c>
      <c r="D25" s="177"/>
      <c r="E25" s="177"/>
      <c r="F25" s="177"/>
      <c r="G25" s="177"/>
      <c r="H25" s="177"/>
      <c r="I25" s="177"/>
      <c r="J25" s="177"/>
      <c r="K25" s="177"/>
      <c r="L25" s="177"/>
      <c r="M25" s="177"/>
      <c r="N25" s="177"/>
      <c r="O25" s="177"/>
      <c r="P25" s="171"/>
      <c r="Q25" s="155"/>
      <c r="R25" s="155"/>
      <c r="S25" s="155"/>
      <c r="T25" s="155"/>
      <c r="U25" s="155"/>
      <c r="V25" s="155"/>
      <c r="W25" s="155"/>
      <c r="X25" s="155"/>
      <c r="Y25" s="155"/>
      <c r="Z25" s="155"/>
      <c r="AA25" s="155"/>
      <c r="AB25" s="155"/>
      <c r="AC25" s="155"/>
      <c r="AD25" s="155"/>
      <c r="AE25" s="155"/>
      <c r="AF25" s="155"/>
      <c r="AG25" s="155"/>
      <c r="AH25" s="155"/>
      <c r="AI25" s="155"/>
      <c r="AJ25" s="155"/>
      <c r="AL25" s="133"/>
      <c r="CH25" s="139">
        <v>46327</v>
      </c>
    </row>
    <row r="26" spans="2:87" s="118" customFormat="1" ht="16" x14ac:dyDescent="0.2">
      <c r="C26" s="177" t="s">
        <v>582</v>
      </c>
      <c r="D26" s="177"/>
      <c r="E26" s="177"/>
      <c r="F26" s="177"/>
      <c r="G26" s="177"/>
      <c r="H26" s="177"/>
      <c r="I26" s="177"/>
      <c r="J26" s="177"/>
      <c r="K26" s="177"/>
      <c r="L26" s="177"/>
      <c r="M26" s="177"/>
      <c r="N26" s="177"/>
      <c r="O26" s="177"/>
      <c r="P26" s="171"/>
      <c r="Q26" s="156"/>
      <c r="R26" s="156"/>
      <c r="S26" s="156"/>
      <c r="T26" s="156"/>
      <c r="U26" s="156"/>
      <c r="V26" s="156"/>
      <c r="W26" s="156"/>
      <c r="X26" s="156"/>
      <c r="Y26" s="156"/>
      <c r="Z26" s="156"/>
      <c r="AA26" s="156"/>
      <c r="AB26" s="156"/>
      <c r="AC26" s="156"/>
      <c r="AD26" s="156"/>
      <c r="AE26" s="156"/>
      <c r="AF26" s="156"/>
      <c r="AG26" s="156"/>
      <c r="AH26" s="156"/>
      <c r="AI26" s="156"/>
      <c r="AJ26" s="156"/>
      <c r="AL26" s="134"/>
      <c r="CH26" s="139">
        <v>46357</v>
      </c>
    </row>
    <row r="27" spans="2:87" s="118" customFormat="1" ht="31.5" customHeight="1" x14ac:dyDescent="0.2">
      <c r="C27" s="159" t="s">
        <v>583</v>
      </c>
      <c r="D27" s="160"/>
      <c r="E27" s="160"/>
      <c r="F27" s="160"/>
      <c r="G27" s="160"/>
      <c r="H27" s="160"/>
      <c r="I27" s="160"/>
      <c r="J27" s="160"/>
      <c r="K27" s="160"/>
      <c r="L27" s="160"/>
      <c r="M27" s="160"/>
      <c r="N27" s="160"/>
      <c r="O27" s="160"/>
      <c r="P27" s="160"/>
      <c r="Q27" s="155"/>
      <c r="R27" s="155"/>
      <c r="S27" s="155"/>
      <c r="T27" s="155"/>
      <c r="U27" s="155"/>
      <c r="V27" s="155"/>
      <c r="W27" s="155"/>
      <c r="X27" s="155"/>
      <c r="Y27" s="155"/>
      <c r="Z27" s="155"/>
      <c r="AA27" s="155"/>
      <c r="AB27" s="155"/>
      <c r="AC27" s="155"/>
      <c r="AD27" s="155"/>
      <c r="AE27" s="155"/>
      <c r="AF27" s="155"/>
      <c r="AG27" s="155"/>
      <c r="AH27" s="155"/>
      <c r="AI27" s="155"/>
      <c r="AJ27" s="155"/>
      <c r="AL27" s="133"/>
      <c r="CH27" s="139">
        <v>46388</v>
      </c>
    </row>
    <row r="28" spans="2:87" s="118" customFormat="1" ht="30.5" customHeight="1" x14ac:dyDescent="0.2">
      <c r="C28" s="163" t="s">
        <v>584</v>
      </c>
      <c r="D28" s="164"/>
      <c r="E28" s="164"/>
      <c r="F28" s="164"/>
      <c r="G28" s="164"/>
      <c r="H28" s="168"/>
      <c r="I28" s="169" t="s">
        <v>585</v>
      </c>
      <c r="J28" s="170"/>
      <c r="K28" s="170"/>
      <c r="L28" s="170"/>
      <c r="M28" s="170"/>
      <c r="N28" s="170"/>
      <c r="O28" s="170"/>
      <c r="P28" s="170"/>
      <c r="Q28" s="167"/>
      <c r="R28" s="167"/>
      <c r="S28" s="167"/>
      <c r="T28" s="167"/>
      <c r="U28" s="167"/>
      <c r="V28" s="167"/>
      <c r="W28" s="167"/>
      <c r="X28" s="167"/>
      <c r="Y28" s="166" t="s">
        <v>587</v>
      </c>
      <c r="Z28" s="166"/>
      <c r="AA28" s="166"/>
      <c r="AB28" s="166"/>
      <c r="AC28" s="166"/>
      <c r="AD28" s="155"/>
      <c r="AE28" s="155"/>
      <c r="AF28" s="155"/>
      <c r="AG28" s="155"/>
      <c r="AH28" s="155"/>
      <c r="AI28" s="155"/>
      <c r="AJ28" s="155"/>
      <c r="AL28" s="133"/>
      <c r="CH28" s="118" t="s">
        <v>586</v>
      </c>
    </row>
    <row r="29" spans="2:87" s="118" customFormat="1" ht="16" x14ac:dyDescent="0.2">
      <c r="C29" s="161" t="s">
        <v>588</v>
      </c>
      <c r="D29" s="161"/>
      <c r="E29" s="161"/>
      <c r="F29" s="161"/>
      <c r="G29" s="161"/>
      <c r="H29" s="161"/>
      <c r="I29" s="161"/>
      <c r="J29" s="161"/>
      <c r="K29" s="161"/>
      <c r="L29" s="161"/>
      <c r="M29" s="161"/>
      <c r="N29" s="161"/>
      <c r="O29" s="161"/>
      <c r="P29" s="159"/>
      <c r="Q29" s="162" t="e">
        <f>AD28/Q27</f>
        <v>#DIV/0!</v>
      </c>
      <c r="R29" s="162"/>
      <c r="S29" s="162"/>
      <c r="T29" s="162"/>
      <c r="U29" s="162"/>
      <c r="V29" s="162"/>
      <c r="W29" s="162"/>
      <c r="X29" s="162"/>
      <c r="Y29" s="162"/>
      <c r="Z29" s="162"/>
      <c r="AA29" s="162"/>
      <c r="AB29" s="162"/>
      <c r="AC29" s="162"/>
      <c r="AD29" s="162"/>
      <c r="AE29" s="162"/>
      <c r="AF29" s="162"/>
      <c r="AG29" s="162"/>
      <c r="AH29" s="162"/>
      <c r="AI29" s="162"/>
      <c r="AJ29" s="162"/>
      <c r="AL29" s="135"/>
      <c r="CH29" s="118" t="s">
        <v>589</v>
      </c>
    </row>
    <row r="30" spans="2:87" s="118" customFormat="1" ht="16" x14ac:dyDescent="0.2">
      <c r="C30" s="132"/>
      <c r="D30" s="120"/>
      <c r="E30" s="120"/>
      <c r="F30" s="120"/>
      <c r="G30" s="120"/>
      <c r="H30" s="120"/>
      <c r="I30" s="120"/>
      <c r="J30" s="120"/>
      <c r="K30" s="120"/>
      <c r="L30" s="120"/>
      <c r="M30" s="120"/>
      <c r="N30" s="120"/>
      <c r="O30" s="120"/>
      <c r="P30" s="120"/>
      <c r="Q30" s="120"/>
      <c r="R30" s="120"/>
      <c r="S30" s="120"/>
      <c r="T30" s="120"/>
      <c r="U30" s="120"/>
      <c r="V30" s="120"/>
      <c r="W30" s="120"/>
      <c r="X30" s="120"/>
      <c r="Y30" s="120"/>
      <c r="Z30" s="120"/>
      <c r="AA30" s="120"/>
      <c r="AB30" s="120"/>
      <c r="AC30" s="120"/>
      <c r="AD30" s="120"/>
      <c r="AE30" s="120"/>
      <c r="AF30" s="137"/>
      <c r="CH30" s="118" t="s">
        <v>631</v>
      </c>
    </row>
    <row r="31" spans="2:87" s="118" customFormat="1" ht="16" x14ac:dyDescent="0.2">
      <c r="C31" s="161" t="s">
        <v>590</v>
      </c>
      <c r="D31" s="161"/>
      <c r="E31" s="161"/>
      <c r="F31" s="161"/>
      <c r="G31" s="161"/>
      <c r="H31" s="161"/>
      <c r="I31" s="161"/>
      <c r="J31" s="161"/>
      <c r="K31" s="161"/>
      <c r="L31" s="161"/>
      <c r="M31" s="161"/>
      <c r="N31" s="161"/>
      <c r="O31" s="161"/>
      <c r="P31" s="159"/>
      <c r="Q31" s="167" t="str">
        <f>TEXT(DATE(YEAR(Q26)-1,MONTH(Q26),1),"YYYY年M月")</f>
        <v>3799年1月</v>
      </c>
      <c r="R31" s="167"/>
      <c r="S31" s="167"/>
      <c r="T31" s="167"/>
      <c r="U31" s="167"/>
      <c r="V31" s="167"/>
      <c r="W31" s="167"/>
      <c r="X31" s="167"/>
      <c r="Y31" s="167"/>
      <c r="Z31" s="167"/>
      <c r="AA31" s="167"/>
      <c r="AB31" s="167"/>
      <c r="AC31" s="167"/>
      <c r="AD31" s="167"/>
      <c r="AE31" s="167"/>
      <c r="AF31" s="167"/>
      <c r="AG31" s="167"/>
      <c r="AH31" s="167"/>
      <c r="AI31" s="167"/>
      <c r="AJ31" s="167"/>
      <c r="AL31" s="136"/>
      <c r="CH31" s="118" t="s">
        <v>591</v>
      </c>
    </row>
    <row r="32" spans="2:87" s="118" customFormat="1" ht="16" x14ac:dyDescent="0.2">
      <c r="C32" s="159" t="s">
        <v>592</v>
      </c>
      <c r="D32" s="160"/>
      <c r="E32" s="160"/>
      <c r="F32" s="160"/>
      <c r="G32" s="160"/>
      <c r="H32" s="160"/>
      <c r="I32" s="160"/>
      <c r="J32" s="160"/>
      <c r="K32" s="160"/>
      <c r="L32" s="160"/>
      <c r="M32" s="160"/>
      <c r="N32" s="160"/>
      <c r="O32" s="160"/>
      <c r="P32" s="160"/>
      <c r="Q32" s="155"/>
      <c r="R32" s="155"/>
      <c r="S32" s="155"/>
      <c r="T32" s="155"/>
      <c r="U32" s="155"/>
      <c r="V32" s="155"/>
      <c r="W32" s="155"/>
      <c r="X32" s="155"/>
      <c r="Y32" s="155"/>
      <c r="Z32" s="155"/>
      <c r="AA32" s="155"/>
      <c r="AB32" s="155"/>
      <c r="AC32" s="155"/>
      <c r="AD32" s="155"/>
      <c r="AE32" s="155"/>
      <c r="AF32" s="155"/>
      <c r="AG32" s="155"/>
      <c r="AH32" s="155"/>
      <c r="AI32" s="155"/>
      <c r="AJ32" s="155"/>
      <c r="AL32" s="133"/>
    </row>
    <row r="33" spans="2:38" s="118" customFormat="1" ht="32" customHeight="1" x14ac:dyDescent="0.2">
      <c r="C33" s="163" t="s">
        <v>593</v>
      </c>
      <c r="D33" s="164"/>
      <c r="E33" s="164"/>
      <c r="F33" s="164"/>
      <c r="G33" s="164"/>
      <c r="H33" s="164"/>
      <c r="I33" s="164"/>
      <c r="J33" s="164"/>
      <c r="K33" s="164"/>
      <c r="L33" s="164"/>
      <c r="M33" s="164"/>
      <c r="N33" s="164"/>
      <c r="O33" s="164"/>
      <c r="P33" s="164"/>
      <c r="Q33" s="165"/>
      <c r="R33" s="165"/>
      <c r="S33" s="165"/>
      <c r="T33" s="165"/>
      <c r="U33" s="165"/>
      <c r="V33" s="165"/>
      <c r="W33" s="165"/>
      <c r="X33" s="165"/>
      <c r="Y33" s="166" t="s">
        <v>587</v>
      </c>
      <c r="Z33" s="166"/>
      <c r="AA33" s="166"/>
      <c r="AB33" s="166"/>
      <c r="AC33" s="166"/>
      <c r="AD33" s="155"/>
      <c r="AE33" s="155"/>
      <c r="AF33" s="155"/>
      <c r="AG33" s="155"/>
      <c r="AH33" s="155"/>
      <c r="AI33" s="155"/>
      <c r="AJ33" s="155"/>
      <c r="AL33" s="133"/>
    </row>
    <row r="34" spans="2:38" s="118" customFormat="1" ht="16" x14ac:dyDescent="0.2">
      <c r="C34" s="159" t="s">
        <v>588</v>
      </c>
      <c r="D34" s="160"/>
      <c r="E34" s="160"/>
      <c r="F34" s="160"/>
      <c r="G34" s="160"/>
      <c r="H34" s="160"/>
      <c r="I34" s="160"/>
      <c r="J34" s="160"/>
      <c r="K34" s="160"/>
      <c r="L34" s="160"/>
      <c r="M34" s="160"/>
      <c r="N34" s="160"/>
      <c r="O34" s="160"/>
      <c r="P34" s="160"/>
      <c r="Q34" s="162" t="e">
        <f>AD33/Q32</f>
        <v>#DIV/0!</v>
      </c>
      <c r="R34" s="162"/>
      <c r="S34" s="162"/>
      <c r="T34" s="162"/>
      <c r="U34" s="162"/>
      <c r="V34" s="162"/>
      <c r="W34" s="162"/>
      <c r="X34" s="162"/>
      <c r="Y34" s="162"/>
      <c r="Z34" s="162"/>
      <c r="AA34" s="162"/>
      <c r="AB34" s="162"/>
      <c r="AC34" s="162"/>
      <c r="AD34" s="162"/>
      <c r="AE34" s="162"/>
      <c r="AF34" s="162"/>
      <c r="AG34" s="162"/>
      <c r="AH34" s="162"/>
      <c r="AI34" s="162"/>
      <c r="AJ34" s="162"/>
      <c r="AL34" s="135"/>
    </row>
    <row r="35" spans="2:38" s="118" customFormat="1" ht="16" x14ac:dyDescent="0.2">
      <c r="C35" s="161" t="s">
        <v>594</v>
      </c>
      <c r="D35" s="161"/>
      <c r="E35" s="161"/>
      <c r="F35" s="161"/>
      <c r="G35" s="161"/>
      <c r="H35" s="161"/>
      <c r="I35" s="161"/>
      <c r="J35" s="161"/>
      <c r="K35" s="161"/>
      <c r="L35" s="161"/>
      <c r="M35" s="161"/>
      <c r="N35" s="161"/>
      <c r="O35" s="161"/>
      <c r="P35" s="159"/>
      <c r="Q35" s="157" t="e">
        <f>Q29-Q34</f>
        <v>#DIV/0!</v>
      </c>
      <c r="R35" s="157"/>
      <c r="S35" s="157"/>
      <c r="T35" s="157"/>
      <c r="U35" s="157"/>
      <c r="V35" s="157"/>
      <c r="W35" s="157"/>
      <c r="X35" s="157"/>
      <c r="Y35" s="157"/>
      <c r="Z35" s="157"/>
      <c r="AA35" s="157"/>
      <c r="AB35" s="157"/>
      <c r="AC35" s="157"/>
      <c r="AD35" s="157"/>
      <c r="AE35" s="157" t="s">
        <v>595</v>
      </c>
      <c r="AF35" s="157"/>
      <c r="AG35" s="157"/>
      <c r="AH35" s="157"/>
      <c r="AI35" s="158" t="e">
        <f>IF(Q35&lt;=-0.05,"〇","×")</f>
        <v>#DIV/0!</v>
      </c>
      <c r="AJ35" s="158"/>
    </row>
    <row r="36" spans="2:38" s="118" customFormat="1" ht="16" x14ac:dyDescent="0.2">
      <c r="C36" s="10"/>
      <c r="D36" s="120"/>
      <c r="E36" s="120"/>
      <c r="F36" s="120"/>
      <c r="G36" s="120"/>
      <c r="H36" s="120"/>
      <c r="I36" s="120"/>
      <c r="J36" s="120"/>
      <c r="K36" s="120"/>
      <c r="L36" s="120"/>
      <c r="M36" s="120"/>
      <c r="N36" s="120"/>
      <c r="O36" s="120"/>
      <c r="P36" s="120"/>
      <c r="Q36" s="138"/>
      <c r="R36" s="138"/>
      <c r="S36" s="138"/>
      <c r="T36" s="138"/>
      <c r="U36" s="138"/>
      <c r="V36" s="138"/>
      <c r="W36" s="138"/>
      <c r="X36" s="138"/>
      <c r="Y36" s="138"/>
      <c r="Z36" s="138"/>
      <c r="AA36" s="138"/>
      <c r="AB36" s="138"/>
      <c r="AC36" s="138"/>
      <c r="AD36" s="138"/>
      <c r="AE36" s="138"/>
      <c r="AF36" s="138"/>
      <c r="AG36" s="138"/>
      <c r="AH36" s="138"/>
      <c r="AI36" s="131"/>
      <c r="AJ36" s="131"/>
    </row>
    <row r="37" spans="2:38" ht="16" x14ac:dyDescent="0.35">
      <c r="B37" s="14"/>
      <c r="C37" s="14" t="s">
        <v>604</v>
      </c>
      <c r="D37" s="1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row>
    <row r="38" spans="2:38" ht="16" x14ac:dyDescent="0.2">
      <c r="B38" s="14"/>
      <c r="C38" s="9" t="s">
        <v>603</v>
      </c>
      <c r="D38" s="30"/>
      <c r="E38" s="25"/>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I38" s="9"/>
      <c r="AJ38" s="9"/>
    </row>
    <row r="39" spans="2:38" ht="25" customHeight="1" x14ac:dyDescent="0.2">
      <c r="B39" s="14"/>
      <c r="C39" s="384" t="s">
        <v>602</v>
      </c>
      <c r="D39" s="385"/>
      <c r="E39" s="385"/>
      <c r="F39" s="385"/>
      <c r="G39" s="385"/>
      <c r="H39" s="385"/>
      <c r="I39" s="386"/>
      <c r="J39" s="384" t="s">
        <v>610</v>
      </c>
      <c r="K39" s="385"/>
      <c r="L39" s="385"/>
      <c r="M39" s="385"/>
      <c r="N39" s="385"/>
      <c r="O39" s="385"/>
      <c r="P39" s="385"/>
      <c r="Q39" s="385"/>
      <c r="R39" s="385"/>
      <c r="S39" s="385"/>
      <c r="T39" s="385"/>
      <c r="U39" s="385"/>
      <c r="V39" s="385"/>
      <c r="W39" s="385"/>
      <c r="X39" s="385"/>
      <c r="Y39" s="385"/>
      <c r="Z39" s="385"/>
      <c r="AA39" s="386"/>
      <c r="AB39" s="32"/>
      <c r="AC39" s="32"/>
      <c r="AD39" s="32"/>
      <c r="AE39" s="32"/>
      <c r="AF39" s="32"/>
      <c r="AG39" s="32"/>
      <c r="AH39" s="32"/>
      <c r="AI39" s="32"/>
      <c r="AJ39" s="9"/>
    </row>
    <row r="40" spans="2:38" ht="20.5" customHeight="1" x14ac:dyDescent="0.2">
      <c r="B40" s="14"/>
      <c r="C40" s="201"/>
      <c r="D40" s="380"/>
      <c r="E40" s="380"/>
      <c r="F40" s="380"/>
      <c r="G40" s="380"/>
      <c r="H40" s="380"/>
      <c r="I40" s="202"/>
      <c r="J40" s="381"/>
      <c r="K40" s="382"/>
      <c r="L40" s="382"/>
      <c r="M40" s="382"/>
      <c r="N40" s="382"/>
      <c r="O40" s="382"/>
      <c r="P40" s="382"/>
      <c r="Q40" s="382"/>
      <c r="R40" s="382"/>
      <c r="S40" s="382"/>
      <c r="T40" s="382"/>
      <c r="U40" s="382"/>
      <c r="V40" s="382"/>
      <c r="W40" s="382"/>
      <c r="X40" s="382"/>
      <c r="Y40" s="382"/>
      <c r="Z40" s="382"/>
      <c r="AA40" s="383"/>
      <c r="AB40" s="32"/>
      <c r="AC40" s="32"/>
      <c r="AD40" s="32"/>
      <c r="AE40" s="32"/>
      <c r="AF40" s="32"/>
      <c r="AG40" s="32"/>
      <c r="AH40" s="32"/>
      <c r="AI40" s="32"/>
      <c r="AJ40" s="9"/>
    </row>
    <row r="41" spans="2:38" ht="20.5" customHeight="1" x14ac:dyDescent="0.2">
      <c r="B41" s="14"/>
      <c r="C41" s="201"/>
      <c r="D41" s="380"/>
      <c r="E41" s="380"/>
      <c r="F41" s="380"/>
      <c r="G41" s="380"/>
      <c r="H41" s="380"/>
      <c r="I41" s="202"/>
      <c r="J41" s="381"/>
      <c r="K41" s="382"/>
      <c r="L41" s="382"/>
      <c r="M41" s="382"/>
      <c r="N41" s="382"/>
      <c r="O41" s="382"/>
      <c r="P41" s="382"/>
      <c r="Q41" s="382"/>
      <c r="R41" s="382"/>
      <c r="S41" s="382"/>
      <c r="T41" s="382"/>
      <c r="U41" s="382"/>
      <c r="V41" s="382"/>
      <c r="W41" s="382"/>
      <c r="X41" s="382"/>
      <c r="Y41" s="382"/>
      <c r="Z41" s="382"/>
      <c r="AA41" s="383"/>
      <c r="AB41" s="32"/>
      <c r="AC41" s="32"/>
      <c r="AD41" s="32"/>
      <c r="AE41" s="32"/>
      <c r="AF41" s="32"/>
      <c r="AG41" s="32"/>
      <c r="AH41" s="32"/>
      <c r="AI41" s="32"/>
      <c r="AJ41" s="9"/>
    </row>
    <row r="42" spans="2:38" ht="20.5" customHeight="1" x14ac:dyDescent="0.2">
      <c r="B42" s="14"/>
      <c r="C42" s="201"/>
      <c r="D42" s="380"/>
      <c r="E42" s="380"/>
      <c r="F42" s="380"/>
      <c r="G42" s="380"/>
      <c r="H42" s="380"/>
      <c r="I42" s="202"/>
      <c r="J42" s="381"/>
      <c r="K42" s="382"/>
      <c r="L42" s="382"/>
      <c r="M42" s="382"/>
      <c r="N42" s="382"/>
      <c r="O42" s="382"/>
      <c r="P42" s="382"/>
      <c r="Q42" s="382"/>
      <c r="R42" s="382"/>
      <c r="S42" s="382"/>
      <c r="T42" s="382"/>
      <c r="U42" s="382"/>
      <c r="V42" s="382"/>
      <c r="W42" s="382"/>
      <c r="X42" s="382"/>
      <c r="Y42" s="382"/>
      <c r="Z42" s="382"/>
      <c r="AA42" s="383"/>
      <c r="AB42" s="32"/>
      <c r="AC42" s="32"/>
      <c r="AD42" s="32"/>
      <c r="AE42" s="32"/>
      <c r="AF42" s="32"/>
      <c r="AG42" s="32"/>
      <c r="AH42" s="32"/>
      <c r="AI42" s="32"/>
      <c r="AJ42" s="9"/>
    </row>
    <row r="43" spans="2:38" ht="20.5" customHeight="1" x14ac:dyDescent="0.2">
      <c r="B43" s="14"/>
      <c r="C43" s="201"/>
      <c r="D43" s="380"/>
      <c r="E43" s="380"/>
      <c r="F43" s="380"/>
      <c r="G43" s="380"/>
      <c r="H43" s="380"/>
      <c r="I43" s="202"/>
      <c r="J43" s="381"/>
      <c r="K43" s="382"/>
      <c r="L43" s="382"/>
      <c r="M43" s="382"/>
      <c r="N43" s="382"/>
      <c r="O43" s="382"/>
      <c r="P43" s="382"/>
      <c r="Q43" s="382"/>
      <c r="R43" s="382"/>
      <c r="S43" s="382"/>
      <c r="T43" s="382"/>
      <c r="U43" s="382"/>
      <c r="V43" s="382"/>
      <c r="W43" s="382"/>
      <c r="X43" s="382"/>
      <c r="Y43" s="382"/>
      <c r="Z43" s="382"/>
      <c r="AA43" s="383"/>
      <c r="AB43" s="32"/>
      <c r="AC43" s="32"/>
      <c r="AD43" s="32"/>
      <c r="AE43" s="32"/>
      <c r="AF43" s="32"/>
      <c r="AG43" s="32"/>
      <c r="AH43" s="32"/>
      <c r="AI43" s="32"/>
      <c r="AJ43" s="9"/>
    </row>
    <row r="44" spans="2:38" ht="20.5" customHeight="1" x14ac:dyDescent="0.2">
      <c r="B44" s="14"/>
      <c r="C44" s="201"/>
      <c r="D44" s="380"/>
      <c r="E44" s="380"/>
      <c r="F44" s="380"/>
      <c r="G44" s="380"/>
      <c r="H44" s="380"/>
      <c r="I44" s="202"/>
      <c r="J44" s="381"/>
      <c r="K44" s="382"/>
      <c r="L44" s="382"/>
      <c r="M44" s="382"/>
      <c r="N44" s="382"/>
      <c r="O44" s="382"/>
      <c r="P44" s="382"/>
      <c r="Q44" s="382"/>
      <c r="R44" s="382"/>
      <c r="S44" s="382"/>
      <c r="T44" s="382"/>
      <c r="U44" s="382"/>
      <c r="V44" s="382"/>
      <c r="W44" s="382"/>
      <c r="X44" s="382"/>
      <c r="Y44" s="382"/>
      <c r="Z44" s="382"/>
      <c r="AA44" s="383"/>
      <c r="AB44" s="32"/>
      <c r="AC44" s="32"/>
      <c r="AD44" s="32"/>
      <c r="AE44" s="32"/>
      <c r="AF44" s="32"/>
      <c r="AG44" s="32"/>
      <c r="AH44" s="32"/>
      <c r="AI44" s="32"/>
      <c r="AJ44" s="9"/>
    </row>
    <row r="45" spans="2:38" s="23" customFormat="1" ht="13.5" customHeight="1" x14ac:dyDescent="0.35">
      <c r="B45" s="28"/>
      <c r="C45" s="29"/>
      <c r="D45" s="19"/>
      <c r="E45" s="20"/>
      <c r="F45" s="20"/>
      <c r="G45" s="21"/>
      <c r="H45" s="21"/>
      <c r="I45" s="21"/>
      <c r="J45" s="21"/>
      <c r="K45" s="21"/>
      <c r="L45" s="21"/>
      <c r="M45" s="21"/>
      <c r="N45" s="21"/>
      <c r="O45" s="21"/>
      <c r="P45" s="21"/>
      <c r="Q45" s="21"/>
      <c r="R45" s="22"/>
      <c r="S45" s="22"/>
      <c r="T45" s="22"/>
      <c r="U45" s="22"/>
      <c r="V45" s="22"/>
      <c r="W45" s="22"/>
      <c r="X45" s="22"/>
      <c r="Y45" s="22"/>
      <c r="Z45" s="22"/>
      <c r="AA45" s="22"/>
      <c r="AB45" s="22"/>
      <c r="AC45" s="22"/>
      <c r="AD45" s="22"/>
      <c r="AE45" s="22"/>
      <c r="AF45" s="22"/>
      <c r="AG45" s="22"/>
      <c r="AH45" s="22"/>
      <c r="AI45" s="22"/>
      <c r="AJ45" s="22"/>
    </row>
    <row r="46" spans="2:38" ht="16" x14ac:dyDescent="0.35">
      <c r="B46" s="14"/>
      <c r="C46" s="14" t="s">
        <v>614</v>
      </c>
      <c r="D46" s="19"/>
      <c r="E46" s="20"/>
      <c r="F46" s="20"/>
      <c r="G46" s="21"/>
      <c r="H46" s="21"/>
      <c r="I46" s="21"/>
      <c r="J46" s="21"/>
      <c r="K46" s="21"/>
      <c r="L46" s="21"/>
      <c r="M46" s="21"/>
      <c r="N46" s="21"/>
      <c r="O46" s="21"/>
      <c r="P46" s="21"/>
      <c r="Q46" s="21"/>
      <c r="R46" s="22"/>
      <c r="S46" s="22"/>
      <c r="T46" s="22"/>
      <c r="U46" s="22"/>
      <c r="V46" s="22"/>
      <c r="W46" s="22"/>
      <c r="X46" s="22"/>
      <c r="Y46" s="22"/>
      <c r="Z46" s="22"/>
      <c r="AA46" s="22"/>
      <c r="AB46" s="22"/>
      <c r="AC46" s="22"/>
      <c r="AD46" s="22"/>
      <c r="AE46" s="22"/>
      <c r="AF46" s="22"/>
      <c r="AG46" s="22"/>
      <c r="AH46" s="22"/>
      <c r="AI46" s="22"/>
      <c r="AJ46" s="9"/>
    </row>
    <row r="47" spans="2:38" ht="16" x14ac:dyDescent="0.35">
      <c r="B47" s="14"/>
      <c r="C47" s="9" t="s">
        <v>615</v>
      </c>
      <c r="D47" s="26"/>
      <c r="E47" s="26"/>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2"/>
      <c r="AI47" s="22"/>
      <c r="AJ47" s="9"/>
    </row>
    <row r="48" spans="2:38" ht="16" x14ac:dyDescent="0.35">
      <c r="B48" s="14"/>
      <c r="C48" s="471" t="s">
        <v>616</v>
      </c>
      <c r="D48" s="471"/>
      <c r="E48" s="471"/>
      <c r="F48" s="471"/>
      <c r="G48" s="472"/>
      <c r="H48" s="473"/>
      <c r="I48" s="473"/>
      <c r="J48" s="473"/>
      <c r="K48" s="473"/>
      <c r="L48" s="473"/>
      <c r="M48" s="473"/>
      <c r="N48" s="473"/>
      <c r="O48" s="473"/>
      <c r="P48" s="473"/>
      <c r="Q48" s="474"/>
      <c r="R48" s="26"/>
      <c r="S48" s="26"/>
      <c r="T48" s="26"/>
      <c r="U48" s="26"/>
      <c r="V48" s="26"/>
      <c r="W48" s="26"/>
      <c r="X48" s="26"/>
      <c r="Y48" s="26"/>
      <c r="Z48" s="26"/>
      <c r="AA48" s="26"/>
      <c r="AB48" s="26"/>
      <c r="AC48" s="26"/>
      <c r="AD48" s="26"/>
      <c r="AE48" s="26"/>
      <c r="AF48" s="26"/>
      <c r="AG48" s="26"/>
      <c r="AH48" s="22"/>
      <c r="AI48" s="22"/>
      <c r="AJ48" s="9"/>
    </row>
    <row r="49" spans="2:38" ht="12" customHeight="1" x14ac:dyDescent="0.35">
      <c r="B49" s="14"/>
      <c r="C49" s="128"/>
      <c r="D49" s="128"/>
      <c r="E49" s="128"/>
      <c r="F49" s="128"/>
      <c r="G49" s="128"/>
      <c r="H49" s="128"/>
      <c r="I49" s="128"/>
      <c r="J49" s="128"/>
      <c r="K49" s="128"/>
      <c r="L49" s="128"/>
      <c r="M49" s="128"/>
      <c r="N49" s="128"/>
      <c r="O49" s="128"/>
      <c r="P49" s="128"/>
      <c r="Q49" s="128"/>
      <c r="R49" s="26"/>
      <c r="S49" s="26"/>
      <c r="T49" s="26"/>
      <c r="U49" s="26"/>
      <c r="V49" s="26"/>
      <c r="W49" s="26"/>
      <c r="X49" s="26"/>
      <c r="Y49" s="26"/>
      <c r="Z49" s="26"/>
      <c r="AA49" s="26"/>
      <c r="AB49" s="26"/>
      <c r="AC49" s="26"/>
      <c r="AD49" s="26"/>
      <c r="AE49" s="26"/>
      <c r="AF49" s="26"/>
      <c r="AG49" s="26"/>
      <c r="AH49" s="22"/>
      <c r="AI49" s="22"/>
      <c r="AJ49" s="9"/>
    </row>
    <row r="50" spans="2:38" ht="16" x14ac:dyDescent="0.2">
      <c r="B50" s="14"/>
      <c r="C50" s="475" t="s">
        <v>617</v>
      </c>
      <c r="D50" s="475"/>
      <c r="E50" s="475"/>
      <c r="F50" s="475"/>
      <c r="G50" s="475"/>
      <c r="H50" s="476" t="s">
        <v>618</v>
      </c>
      <c r="I50" s="476"/>
      <c r="J50" s="476"/>
      <c r="K50" s="476"/>
      <c r="L50" s="468"/>
      <c r="M50" s="468"/>
      <c r="N50" s="468"/>
      <c r="O50" s="468"/>
      <c r="P50" s="468"/>
      <c r="Q50" s="468"/>
      <c r="R50" s="468"/>
      <c r="S50" s="468"/>
      <c r="T50" s="468"/>
      <c r="U50" s="468"/>
      <c r="V50" s="476" t="s">
        <v>619</v>
      </c>
      <c r="W50" s="476"/>
      <c r="X50" s="476"/>
      <c r="Y50" s="468"/>
      <c r="Z50" s="468"/>
      <c r="AA50" s="468"/>
      <c r="AB50" s="468"/>
      <c r="AC50" s="468"/>
      <c r="AD50" s="468"/>
      <c r="AE50" s="468"/>
      <c r="AF50" s="468"/>
      <c r="AG50" s="468"/>
      <c r="AH50" s="468"/>
      <c r="AI50" s="468"/>
      <c r="AJ50" s="9"/>
    </row>
    <row r="51" spans="2:38" ht="16" x14ac:dyDescent="0.2">
      <c r="B51" s="14"/>
      <c r="C51" s="475"/>
      <c r="D51" s="475"/>
      <c r="E51" s="475"/>
      <c r="F51" s="475"/>
      <c r="G51" s="475"/>
      <c r="H51" s="476" t="s">
        <v>620</v>
      </c>
      <c r="I51" s="476"/>
      <c r="J51" s="476"/>
      <c r="K51" s="476"/>
      <c r="L51" s="468"/>
      <c r="M51" s="468"/>
      <c r="N51" s="468"/>
      <c r="O51" s="468"/>
      <c r="P51" s="468"/>
      <c r="Q51" s="468"/>
      <c r="R51" s="468"/>
      <c r="S51" s="468"/>
      <c r="T51" s="468"/>
      <c r="U51" s="468"/>
      <c r="V51" s="467" t="s">
        <v>621</v>
      </c>
      <c r="W51" s="467"/>
      <c r="X51" s="467"/>
      <c r="Y51" s="468"/>
      <c r="Z51" s="468"/>
      <c r="AA51" s="468"/>
      <c r="AB51" s="468"/>
      <c r="AC51" s="468"/>
      <c r="AD51" s="468"/>
      <c r="AE51" s="468"/>
      <c r="AF51" s="468"/>
      <c r="AG51" s="468"/>
      <c r="AH51" s="468"/>
      <c r="AI51" s="468"/>
      <c r="AJ51" s="9"/>
    </row>
    <row r="52" spans="2:38" ht="14.5" customHeight="1" x14ac:dyDescent="0.2">
      <c r="B52" s="9"/>
      <c r="C52" s="24"/>
      <c r="D52" s="24"/>
      <c r="E52" s="24"/>
      <c r="F52" s="24"/>
      <c r="G52" s="24"/>
      <c r="H52" s="24"/>
      <c r="I52" s="24"/>
      <c r="J52" s="24"/>
      <c r="K52" s="31"/>
      <c r="L52" s="31"/>
      <c r="M52" s="31"/>
      <c r="N52" s="31"/>
      <c r="O52" s="31"/>
      <c r="P52" s="31"/>
      <c r="Q52" s="31"/>
      <c r="R52" s="31"/>
      <c r="S52" s="31"/>
      <c r="T52" s="31"/>
      <c r="U52" s="31"/>
      <c r="V52" s="31"/>
      <c r="W52" s="31"/>
      <c r="X52" s="32"/>
      <c r="Y52" s="32"/>
      <c r="Z52" s="32"/>
      <c r="AA52" s="32"/>
      <c r="AC52" s="9"/>
      <c r="AD52" s="9"/>
      <c r="AE52" s="9"/>
      <c r="AF52" s="9"/>
      <c r="AG52" s="9"/>
      <c r="AH52" s="9"/>
      <c r="AI52" s="9"/>
      <c r="AJ52" s="9"/>
    </row>
    <row r="53" spans="2:38" ht="16" x14ac:dyDescent="0.35">
      <c r="B53" s="9"/>
      <c r="C53" s="33" t="s">
        <v>167</v>
      </c>
      <c r="D53" s="9"/>
      <c r="E53" s="9"/>
      <c r="F53" s="9"/>
      <c r="G53" s="9"/>
      <c r="H53" s="9"/>
      <c r="I53" s="9"/>
      <c r="J53" s="9"/>
      <c r="L53" s="9"/>
      <c r="M53" s="9"/>
      <c r="N53" s="9"/>
      <c r="O53" s="9"/>
      <c r="P53" s="9"/>
      <c r="Q53" s="9"/>
      <c r="R53" s="22"/>
      <c r="S53" s="9"/>
      <c r="T53" s="9"/>
      <c r="U53" s="9"/>
      <c r="V53" s="9"/>
      <c r="W53" s="9"/>
      <c r="X53" s="9"/>
      <c r="Y53" s="9"/>
      <c r="Z53" s="9"/>
      <c r="AA53" s="9"/>
      <c r="AB53" s="9"/>
      <c r="AC53" s="9"/>
      <c r="AD53" s="9"/>
      <c r="AE53" s="9"/>
      <c r="AF53" s="97"/>
      <c r="AG53" s="316">
        <f>LEN(C54)</f>
        <v>0</v>
      </c>
      <c r="AH53" s="316"/>
      <c r="AI53" s="107" t="s">
        <v>168</v>
      </c>
      <c r="AJ53" s="9"/>
      <c r="AK53" s="9"/>
      <c r="AL53" s="9"/>
    </row>
    <row r="54" spans="2:38" s="3" customFormat="1" ht="23.5" customHeight="1" x14ac:dyDescent="0.2">
      <c r="C54" s="466"/>
      <c r="D54" s="466"/>
      <c r="E54" s="466"/>
      <c r="F54" s="466"/>
      <c r="G54" s="466"/>
      <c r="H54" s="466"/>
      <c r="I54" s="466"/>
      <c r="J54" s="466"/>
      <c r="K54" s="466"/>
      <c r="L54" s="466"/>
      <c r="M54" s="466"/>
      <c r="N54" s="466"/>
      <c r="O54" s="466"/>
      <c r="P54" s="466"/>
      <c r="Q54" s="466"/>
      <c r="R54" s="466"/>
      <c r="S54" s="466"/>
      <c r="T54" s="466"/>
      <c r="U54" s="466"/>
      <c r="V54" s="466"/>
      <c r="W54" s="466"/>
      <c r="X54" s="466"/>
      <c r="Y54" s="466"/>
      <c r="Z54" s="466"/>
      <c r="AA54" s="466"/>
      <c r="AB54" s="466"/>
      <c r="AC54" s="466"/>
      <c r="AD54" s="466"/>
      <c r="AE54" s="466"/>
      <c r="AF54" s="466"/>
      <c r="AG54" s="466"/>
      <c r="AH54" s="466"/>
      <c r="AI54" s="466"/>
      <c r="AJ54" s="25"/>
      <c r="AK54" s="93"/>
    </row>
    <row r="55" spans="2:38" x14ac:dyDescent="0.35">
      <c r="B55" s="9"/>
      <c r="C55" s="9"/>
      <c r="D55" s="9"/>
      <c r="E55" s="9"/>
      <c r="F55" s="9"/>
      <c r="G55" s="9"/>
      <c r="H55" s="9"/>
      <c r="I55" s="9"/>
      <c r="J55" s="9"/>
      <c r="K55" s="9"/>
      <c r="L55" s="9"/>
      <c r="M55" s="9"/>
      <c r="N55" s="9"/>
      <c r="O55" s="9"/>
      <c r="P55" s="9"/>
      <c r="Q55" s="9"/>
      <c r="R55" s="22"/>
      <c r="S55" s="9"/>
      <c r="T55" s="9"/>
      <c r="U55" s="9"/>
      <c r="V55" s="9"/>
      <c r="W55" s="9"/>
      <c r="X55" s="9"/>
      <c r="Y55" s="9"/>
      <c r="Z55" s="9"/>
      <c r="AA55" s="9"/>
      <c r="AB55" s="9"/>
      <c r="AC55" s="9"/>
      <c r="AD55" s="9"/>
      <c r="AE55" s="9"/>
      <c r="AF55" s="9"/>
      <c r="AG55" s="9"/>
      <c r="AH55" s="22"/>
      <c r="AI55" s="22"/>
      <c r="AJ55" s="9"/>
      <c r="AL55" s="23"/>
    </row>
    <row r="56" spans="2:38" ht="16" x14ac:dyDescent="0.2">
      <c r="B56" s="33"/>
      <c r="C56" s="33" t="s">
        <v>573</v>
      </c>
      <c r="D56" s="33"/>
      <c r="E56" s="33"/>
      <c r="F56" s="33"/>
      <c r="G56" s="33"/>
      <c r="H56" s="33"/>
      <c r="I56" s="33"/>
      <c r="J56" s="33"/>
      <c r="K56" s="33"/>
      <c r="L56" s="33"/>
      <c r="M56" s="9"/>
      <c r="N56" s="9"/>
      <c r="O56" s="33"/>
      <c r="P56" s="33"/>
      <c r="Q56" s="33"/>
      <c r="R56" s="33"/>
      <c r="S56" s="33"/>
      <c r="T56" s="33"/>
      <c r="U56" s="33"/>
      <c r="V56" s="33"/>
      <c r="W56" s="33"/>
      <c r="X56" s="33"/>
      <c r="Y56" s="33"/>
      <c r="Z56" s="33"/>
      <c r="AA56" s="9"/>
      <c r="AB56" s="9"/>
      <c r="AC56" s="9"/>
      <c r="AD56" s="9"/>
      <c r="AE56" s="33"/>
      <c r="AF56" s="33"/>
      <c r="AG56" s="33"/>
      <c r="AH56" s="9"/>
      <c r="AI56" s="9"/>
      <c r="AJ56" s="9"/>
    </row>
    <row r="57" spans="2:38" ht="15" customHeight="1" x14ac:dyDescent="0.2">
      <c r="B57" s="9"/>
      <c r="C57" s="94" t="s">
        <v>164</v>
      </c>
      <c r="D57" s="95"/>
      <c r="E57" s="95"/>
      <c r="F57" s="95"/>
      <c r="G57" s="95"/>
      <c r="H57" s="95"/>
      <c r="I57" s="95"/>
      <c r="J57" s="95"/>
      <c r="K57" s="95"/>
      <c r="L57" s="95"/>
      <c r="M57" s="95"/>
      <c r="N57" s="95"/>
      <c r="O57" s="95"/>
      <c r="P57" s="95"/>
      <c r="Q57" s="95"/>
      <c r="R57" s="95"/>
      <c r="S57" s="95"/>
      <c r="T57" s="95"/>
      <c r="U57" s="95"/>
      <c r="V57" s="95"/>
      <c r="W57" s="95"/>
      <c r="X57" s="95"/>
      <c r="Y57" s="95"/>
      <c r="Z57" s="95"/>
      <c r="AA57" s="95"/>
      <c r="AB57" s="95"/>
      <c r="AC57" s="95"/>
      <c r="AD57" s="95"/>
      <c r="AE57" s="95"/>
      <c r="AF57" s="96"/>
      <c r="AG57" s="307">
        <f>LEN(SUBSTITUTE(C58,CHAR(10),""))</f>
        <v>0</v>
      </c>
      <c r="AH57" s="307"/>
      <c r="AI57" s="108" t="s">
        <v>168</v>
      </c>
      <c r="AJ57" s="9"/>
    </row>
    <row r="58" spans="2:38" ht="17.5" customHeight="1" x14ac:dyDescent="0.2">
      <c r="B58" s="9"/>
      <c r="C58" s="414"/>
      <c r="D58" s="415"/>
      <c r="E58" s="415"/>
      <c r="F58" s="415"/>
      <c r="G58" s="415"/>
      <c r="H58" s="415"/>
      <c r="I58" s="415"/>
      <c r="J58" s="415"/>
      <c r="K58" s="415"/>
      <c r="L58" s="415"/>
      <c r="M58" s="415"/>
      <c r="N58" s="415"/>
      <c r="O58" s="415"/>
      <c r="P58" s="415"/>
      <c r="Q58" s="415"/>
      <c r="R58" s="415"/>
      <c r="S58" s="415"/>
      <c r="T58" s="415"/>
      <c r="U58" s="415"/>
      <c r="V58" s="415"/>
      <c r="W58" s="415"/>
      <c r="X58" s="415"/>
      <c r="Y58" s="415"/>
      <c r="Z58" s="415"/>
      <c r="AA58" s="415"/>
      <c r="AB58" s="415"/>
      <c r="AC58" s="415"/>
      <c r="AD58" s="415"/>
      <c r="AE58" s="415"/>
      <c r="AF58" s="415"/>
      <c r="AG58" s="415"/>
      <c r="AH58" s="415"/>
      <c r="AI58" s="416"/>
      <c r="AJ58" s="9"/>
      <c r="AK58" s="92"/>
    </row>
    <row r="59" spans="2:38" ht="17.5" customHeight="1" x14ac:dyDescent="0.2">
      <c r="B59" s="9"/>
      <c r="C59" s="414"/>
      <c r="D59" s="415"/>
      <c r="E59" s="415"/>
      <c r="F59" s="415"/>
      <c r="G59" s="415"/>
      <c r="H59" s="415"/>
      <c r="I59" s="415"/>
      <c r="J59" s="415"/>
      <c r="K59" s="415"/>
      <c r="L59" s="415"/>
      <c r="M59" s="415"/>
      <c r="N59" s="415"/>
      <c r="O59" s="415"/>
      <c r="P59" s="415"/>
      <c r="Q59" s="415"/>
      <c r="R59" s="415"/>
      <c r="S59" s="415"/>
      <c r="T59" s="415"/>
      <c r="U59" s="415"/>
      <c r="V59" s="415"/>
      <c r="W59" s="415"/>
      <c r="X59" s="415"/>
      <c r="Y59" s="415"/>
      <c r="Z59" s="415"/>
      <c r="AA59" s="415"/>
      <c r="AB59" s="415"/>
      <c r="AC59" s="415"/>
      <c r="AD59" s="415"/>
      <c r="AE59" s="415"/>
      <c r="AF59" s="415"/>
      <c r="AG59" s="415"/>
      <c r="AH59" s="415"/>
      <c r="AI59" s="416"/>
      <c r="AJ59" s="9"/>
    </row>
    <row r="60" spans="2:38" ht="17.5" customHeight="1" x14ac:dyDescent="0.2">
      <c r="B60" s="9"/>
      <c r="C60" s="414"/>
      <c r="D60" s="415"/>
      <c r="E60" s="415"/>
      <c r="F60" s="415"/>
      <c r="G60" s="415"/>
      <c r="H60" s="415"/>
      <c r="I60" s="415"/>
      <c r="J60" s="415"/>
      <c r="K60" s="415"/>
      <c r="L60" s="415"/>
      <c r="M60" s="415"/>
      <c r="N60" s="415"/>
      <c r="O60" s="415"/>
      <c r="P60" s="415"/>
      <c r="Q60" s="415"/>
      <c r="R60" s="415"/>
      <c r="S60" s="415"/>
      <c r="T60" s="415"/>
      <c r="U60" s="415"/>
      <c r="V60" s="415"/>
      <c r="W60" s="415"/>
      <c r="X60" s="415"/>
      <c r="Y60" s="415"/>
      <c r="Z60" s="415"/>
      <c r="AA60" s="415"/>
      <c r="AB60" s="415"/>
      <c r="AC60" s="415"/>
      <c r="AD60" s="415"/>
      <c r="AE60" s="415"/>
      <c r="AF60" s="415"/>
      <c r="AG60" s="415"/>
      <c r="AH60" s="415"/>
      <c r="AI60" s="416"/>
      <c r="AJ60" s="9"/>
    </row>
    <row r="61" spans="2:38" ht="17.5" customHeight="1" x14ac:dyDescent="0.2">
      <c r="B61" s="9"/>
      <c r="C61" s="417"/>
      <c r="D61" s="418"/>
      <c r="E61" s="418"/>
      <c r="F61" s="418"/>
      <c r="G61" s="418"/>
      <c r="H61" s="418"/>
      <c r="I61" s="418"/>
      <c r="J61" s="418"/>
      <c r="K61" s="418"/>
      <c r="L61" s="418"/>
      <c r="M61" s="418"/>
      <c r="N61" s="418"/>
      <c r="O61" s="418"/>
      <c r="P61" s="418"/>
      <c r="Q61" s="418"/>
      <c r="R61" s="418"/>
      <c r="S61" s="418"/>
      <c r="T61" s="418"/>
      <c r="U61" s="418"/>
      <c r="V61" s="418"/>
      <c r="W61" s="418"/>
      <c r="X61" s="418"/>
      <c r="Y61" s="418"/>
      <c r="Z61" s="418"/>
      <c r="AA61" s="418"/>
      <c r="AB61" s="418"/>
      <c r="AC61" s="418"/>
      <c r="AD61" s="418"/>
      <c r="AE61" s="418"/>
      <c r="AF61" s="418"/>
      <c r="AG61" s="418"/>
      <c r="AH61" s="418"/>
      <c r="AI61" s="419"/>
      <c r="AJ61" s="9"/>
    </row>
    <row r="62" spans="2:38" ht="15" customHeight="1" x14ac:dyDescent="0.2">
      <c r="B62" s="9"/>
      <c r="C62" s="94" t="s">
        <v>598</v>
      </c>
      <c r="D62" s="95"/>
      <c r="E62" s="95"/>
      <c r="F62" s="95"/>
      <c r="G62" s="95"/>
      <c r="H62" s="95"/>
      <c r="I62" s="95"/>
      <c r="J62" s="95"/>
      <c r="K62" s="95"/>
      <c r="L62" s="95"/>
      <c r="M62" s="95"/>
      <c r="N62" s="95"/>
      <c r="O62" s="95"/>
      <c r="P62" s="95"/>
      <c r="Q62" s="95"/>
      <c r="R62" s="95"/>
      <c r="S62" s="95"/>
      <c r="T62" s="95"/>
      <c r="U62" s="95"/>
      <c r="V62" s="95"/>
      <c r="W62" s="95"/>
      <c r="X62" s="95"/>
      <c r="Y62" s="95"/>
      <c r="Z62" s="95"/>
      <c r="AA62" s="95"/>
      <c r="AB62" s="95"/>
      <c r="AC62" s="95"/>
      <c r="AD62" s="95"/>
      <c r="AE62" s="95"/>
      <c r="AF62" s="96"/>
      <c r="AG62" s="307">
        <f>LEN(SUBSTITUTE(C64,CHAR(10),""))</f>
        <v>0</v>
      </c>
      <c r="AH62" s="307"/>
      <c r="AI62" s="108" t="s">
        <v>168</v>
      </c>
      <c r="AJ62" s="9"/>
    </row>
    <row r="63" spans="2:38" ht="15" customHeight="1" x14ac:dyDescent="0.2">
      <c r="B63" s="9"/>
      <c r="C63" s="408" t="s">
        <v>65</v>
      </c>
      <c r="D63" s="409"/>
      <c r="E63" s="409"/>
      <c r="F63" s="409"/>
      <c r="G63" s="409"/>
      <c r="H63" s="409"/>
      <c r="I63" s="409"/>
      <c r="J63" s="409"/>
      <c r="K63" s="409"/>
      <c r="L63" s="409"/>
      <c r="M63" s="409"/>
      <c r="N63" s="409"/>
      <c r="O63" s="409"/>
      <c r="P63" s="409"/>
      <c r="Q63" s="409"/>
      <c r="R63" s="409"/>
      <c r="S63" s="409"/>
      <c r="T63" s="409"/>
      <c r="U63" s="409"/>
      <c r="V63" s="409"/>
      <c r="W63" s="409"/>
      <c r="X63" s="409"/>
      <c r="Y63" s="409"/>
      <c r="Z63" s="409"/>
      <c r="AA63" s="409"/>
      <c r="AB63" s="409"/>
      <c r="AC63" s="409"/>
      <c r="AD63" s="409"/>
      <c r="AE63" s="409"/>
      <c r="AF63" s="409"/>
      <c r="AG63" s="409"/>
      <c r="AH63" s="409"/>
      <c r="AI63" s="410"/>
      <c r="AJ63" s="9"/>
    </row>
    <row r="64" spans="2:38" ht="17" customHeight="1" x14ac:dyDescent="0.2">
      <c r="B64" s="9"/>
      <c r="C64" s="414"/>
      <c r="D64" s="415"/>
      <c r="E64" s="415"/>
      <c r="F64" s="415"/>
      <c r="G64" s="415"/>
      <c r="H64" s="415"/>
      <c r="I64" s="415"/>
      <c r="J64" s="415"/>
      <c r="K64" s="415"/>
      <c r="L64" s="415"/>
      <c r="M64" s="415"/>
      <c r="N64" s="415"/>
      <c r="O64" s="415"/>
      <c r="P64" s="415"/>
      <c r="Q64" s="415"/>
      <c r="R64" s="415"/>
      <c r="S64" s="415"/>
      <c r="T64" s="415"/>
      <c r="U64" s="415"/>
      <c r="V64" s="415"/>
      <c r="W64" s="415"/>
      <c r="X64" s="415"/>
      <c r="Y64" s="415"/>
      <c r="Z64" s="415"/>
      <c r="AA64" s="415"/>
      <c r="AB64" s="415"/>
      <c r="AC64" s="415"/>
      <c r="AD64" s="415"/>
      <c r="AE64" s="415"/>
      <c r="AF64" s="415"/>
      <c r="AG64" s="415"/>
      <c r="AH64" s="415"/>
      <c r="AI64" s="416"/>
      <c r="AJ64" s="9"/>
      <c r="AK64" s="92"/>
    </row>
    <row r="65" spans="2:37" ht="17" customHeight="1" x14ac:dyDescent="0.2">
      <c r="B65" s="9"/>
      <c r="C65" s="414"/>
      <c r="D65" s="415"/>
      <c r="E65" s="415"/>
      <c r="F65" s="415"/>
      <c r="G65" s="415"/>
      <c r="H65" s="415"/>
      <c r="I65" s="415"/>
      <c r="J65" s="415"/>
      <c r="K65" s="415"/>
      <c r="L65" s="415"/>
      <c r="M65" s="415"/>
      <c r="N65" s="415"/>
      <c r="O65" s="415"/>
      <c r="P65" s="415"/>
      <c r="Q65" s="415"/>
      <c r="R65" s="415"/>
      <c r="S65" s="415"/>
      <c r="T65" s="415"/>
      <c r="U65" s="415"/>
      <c r="V65" s="415"/>
      <c r="W65" s="415"/>
      <c r="X65" s="415"/>
      <c r="Y65" s="415"/>
      <c r="Z65" s="415"/>
      <c r="AA65" s="415"/>
      <c r="AB65" s="415"/>
      <c r="AC65" s="415"/>
      <c r="AD65" s="415"/>
      <c r="AE65" s="415"/>
      <c r="AF65" s="415"/>
      <c r="AG65" s="415"/>
      <c r="AH65" s="415"/>
      <c r="AI65" s="416"/>
      <c r="AJ65" s="9"/>
      <c r="AK65" s="92"/>
    </row>
    <row r="66" spans="2:37" ht="17" customHeight="1" x14ac:dyDescent="0.2">
      <c r="B66" s="9"/>
      <c r="C66" s="414"/>
      <c r="D66" s="415"/>
      <c r="E66" s="415"/>
      <c r="F66" s="415"/>
      <c r="G66" s="415"/>
      <c r="H66" s="415"/>
      <c r="I66" s="415"/>
      <c r="J66" s="415"/>
      <c r="K66" s="415"/>
      <c r="L66" s="415"/>
      <c r="M66" s="415"/>
      <c r="N66" s="415"/>
      <c r="O66" s="415"/>
      <c r="P66" s="415"/>
      <c r="Q66" s="415"/>
      <c r="R66" s="415"/>
      <c r="S66" s="415"/>
      <c r="T66" s="415"/>
      <c r="U66" s="415"/>
      <c r="V66" s="415"/>
      <c r="W66" s="415"/>
      <c r="X66" s="415"/>
      <c r="Y66" s="415"/>
      <c r="Z66" s="415"/>
      <c r="AA66" s="415"/>
      <c r="AB66" s="415"/>
      <c r="AC66" s="415"/>
      <c r="AD66" s="415"/>
      <c r="AE66" s="415"/>
      <c r="AF66" s="415"/>
      <c r="AG66" s="415"/>
      <c r="AH66" s="415"/>
      <c r="AI66" s="416"/>
      <c r="AJ66" s="9"/>
      <c r="AK66" s="92"/>
    </row>
    <row r="67" spans="2:37" ht="17" customHeight="1" x14ac:dyDescent="0.2">
      <c r="B67" s="9"/>
      <c r="C67" s="414"/>
      <c r="D67" s="415"/>
      <c r="E67" s="415"/>
      <c r="F67" s="415"/>
      <c r="G67" s="415"/>
      <c r="H67" s="415"/>
      <c r="I67" s="415"/>
      <c r="J67" s="415"/>
      <c r="K67" s="415"/>
      <c r="L67" s="415"/>
      <c r="M67" s="415"/>
      <c r="N67" s="415"/>
      <c r="O67" s="415"/>
      <c r="P67" s="415"/>
      <c r="Q67" s="415"/>
      <c r="R67" s="415"/>
      <c r="S67" s="415"/>
      <c r="T67" s="415"/>
      <c r="U67" s="415"/>
      <c r="V67" s="415"/>
      <c r="W67" s="415"/>
      <c r="X67" s="415"/>
      <c r="Y67" s="415"/>
      <c r="Z67" s="415"/>
      <c r="AA67" s="415"/>
      <c r="AB67" s="415"/>
      <c r="AC67" s="415"/>
      <c r="AD67" s="415"/>
      <c r="AE67" s="415"/>
      <c r="AF67" s="415"/>
      <c r="AG67" s="415"/>
      <c r="AH67" s="415"/>
      <c r="AI67" s="416"/>
      <c r="AJ67" s="9"/>
      <c r="AK67" s="92"/>
    </row>
    <row r="68" spans="2:37" ht="17" customHeight="1" x14ac:dyDescent="0.2">
      <c r="B68" s="9"/>
      <c r="C68" s="414"/>
      <c r="D68" s="415"/>
      <c r="E68" s="415"/>
      <c r="F68" s="415"/>
      <c r="G68" s="415"/>
      <c r="H68" s="415"/>
      <c r="I68" s="415"/>
      <c r="J68" s="415"/>
      <c r="K68" s="415"/>
      <c r="L68" s="415"/>
      <c r="M68" s="415"/>
      <c r="N68" s="415"/>
      <c r="O68" s="415"/>
      <c r="P68" s="415"/>
      <c r="Q68" s="415"/>
      <c r="R68" s="415"/>
      <c r="S68" s="415"/>
      <c r="T68" s="415"/>
      <c r="U68" s="415"/>
      <c r="V68" s="415"/>
      <c r="W68" s="415"/>
      <c r="X68" s="415"/>
      <c r="Y68" s="415"/>
      <c r="Z68" s="415"/>
      <c r="AA68" s="415"/>
      <c r="AB68" s="415"/>
      <c r="AC68" s="415"/>
      <c r="AD68" s="415"/>
      <c r="AE68" s="415"/>
      <c r="AF68" s="415"/>
      <c r="AG68" s="415"/>
      <c r="AH68" s="415"/>
      <c r="AI68" s="416"/>
      <c r="AJ68" s="9"/>
      <c r="AK68" s="92"/>
    </row>
    <row r="69" spans="2:37" ht="17" customHeight="1" x14ac:dyDescent="0.2">
      <c r="B69" s="9"/>
      <c r="C69" s="414"/>
      <c r="D69" s="415"/>
      <c r="E69" s="415"/>
      <c r="F69" s="415"/>
      <c r="G69" s="415"/>
      <c r="H69" s="415"/>
      <c r="I69" s="415"/>
      <c r="J69" s="415"/>
      <c r="K69" s="415"/>
      <c r="L69" s="415"/>
      <c r="M69" s="415"/>
      <c r="N69" s="415"/>
      <c r="O69" s="415"/>
      <c r="P69" s="415"/>
      <c r="Q69" s="415"/>
      <c r="R69" s="415"/>
      <c r="S69" s="415"/>
      <c r="T69" s="415"/>
      <c r="U69" s="415"/>
      <c r="V69" s="415"/>
      <c r="W69" s="415"/>
      <c r="X69" s="415"/>
      <c r="Y69" s="415"/>
      <c r="Z69" s="415"/>
      <c r="AA69" s="415"/>
      <c r="AB69" s="415"/>
      <c r="AC69" s="415"/>
      <c r="AD69" s="415"/>
      <c r="AE69" s="415"/>
      <c r="AF69" s="415"/>
      <c r="AG69" s="415"/>
      <c r="AH69" s="415"/>
      <c r="AI69" s="416"/>
      <c r="AJ69" s="9"/>
      <c r="AK69" s="92"/>
    </row>
    <row r="70" spans="2:37" ht="17" customHeight="1" x14ac:dyDescent="0.2">
      <c r="B70" s="9"/>
      <c r="C70" s="414"/>
      <c r="D70" s="415"/>
      <c r="E70" s="415"/>
      <c r="F70" s="415"/>
      <c r="G70" s="415"/>
      <c r="H70" s="415"/>
      <c r="I70" s="415"/>
      <c r="J70" s="415"/>
      <c r="K70" s="415"/>
      <c r="L70" s="415"/>
      <c r="M70" s="415"/>
      <c r="N70" s="415"/>
      <c r="O70" s="415"/>
      <c r="P70" s="415"/>
      <c r="Q70" s="415"/>
      <c r="R70" s="415"/>
      <c r="S70" s="415"/>
      <c r="T70" s="415"/>
      <c r="U70" s="415"/>
      <c r="V70" s="415"/>
      <c r="W70" s="415"/>
      <c r="X70" s="415"/>
      <c r="Y70" s="415"/>
      <c r="Z70" s="415"/>
      <c r="AA70" s="415"/>
      <c r="AB70" s="415"/>
      <c r="AC70" s="415"/>
      <c r="AD70" s="415"/>
      <c r="AE70" s="415"/>
      <c r="AF70" s="415"/>
      <c r="AG70" s="415"/>
      <c r="AH70" s="415"/>
      <c r="AI70" s="416"/>
      <c r="AJ70" s="9"/>
    </row>
    <row r="71" spans="2:37" ht="17" customHeight="1" x14ac:dyDescent="0.2">
      <c r="B71" s="9"/>
      <c r="C71" s="414"/>
      <c r="D71" s="415"/>
      <c r="E71" s="415"/>
      <c r="F71" s="415"/>
      <c r="G71" s="415"/>
      <c r="H71" s="415"/>
      <c r="I71" s="415"/>
      <c r="J71" s="415"/>
      <c r="K71" s="415"/>
      <c r="L71" s="415"/>
      <c r="M71" s="415"/>
      <c r="N71" s="415"/>
      <c r="O71" s="415"/>
      <c r="P71" s="415"/>
      <c r="Q71" s="415"/>
      <c r="R71" s="415"/>
      <c r="S71" s="415"/>
      <c r="T71" s="415"/>
      <c r="U71" s="415"/>
      <c r="V71" s="415"/>
      <c r="W71" s="415"/>
      <c r="X71" s="415"/>
      <c r="Y71" s="415"/>
      <c r="Z71" s="415"/>
      <c r="AA71" s="415"/>
      <c r="AB71" s="415"/>
      <c r="AC71" s="415"/>
      <c r="AD71" s="415"/>
      <c r="AE71" s="415"/>
      <c r="AF71" s="415"/>
      <c r="AG71" s="415"/>
      <c r="AH71" s="415"/>
      <c r="AI71" s="416"/>
      <c r="AJ71" s="9"/>
    </row>
    <row r="72" spans="2:37" ht="17" customHeight="1" x14ac:dyDescent="0.2">
      <c r="B72" s="9"/>
      <c r="C72" s="417"/>
      <c r="D72" s="418"/>
      <c r="E72" s="418"/>
      <c r="F72" s="418"/>
      <c r="G72" s="418"/>
      <c r="H72" s="418"/>
      <c r="I72" s="418"/>
      <c r="J72" s="418"/>
      <c r="K72" s="418"/>
      <c r="L72" s="418"/>
      <c r="M72" s="418"/>
      <c r="N72" s="418"/>
      <c r="O72" s="418"/>
      <c r="P72" s="418"/>
      <c r="Q72" s="418"/>
      <c r="R72" s="418"/>
      <c r="S72" s="418"/>
      <c r="T72" s="418"/>
      <c r="U72" s="418"/>
      <c r="V72" s="418"/>
      <c r="W72" s="418"/>
      <c r="X72" s="418"/>
      <c r="Y72" s="418"/>
      <c r="Z72" s="418"/>
      <c r="AA72" s="418"/>
      <c r="AB72" s="418"/>
      <c r="AC72" s="418"/>
      <c r="AD72" s="418"/>
      <c r="AE72" s="418"/>
      <c r="AF72" s="418"/>
      <c r="AG72" s="418"/>
      <c r="AH72" s="418"/>
      <c r="AI72" s="419"/>
      <c r="AJ72" s="9"/>
    </row>
    <row r="73" spans="2:37" x14ac:dyDescent="0.2">
      <c r="B73" s="9"/>
      <c r="C73" s="94" t="s">
        <v>599</v>
      </c>
      <c r="D73" s="95"/>
      <c r="E73" s="95"/>
      <c r="F73" s="95"/>
      <c r="G73" s="95"/>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6"/>
      <c r="AG73" s="307">
        <f>LEN(SUBSTITUTE(C75,CHAR(10),""))</f>
        <v>0</v>
      </c>
      <c r="AH73" s="307"/>
      <c r="AI73" s="108" t="s">
        <v>168</v>
      </c>
      <c r="AJ73" s="9"/>
    </row>
    <row r="74" spans="2:37" ht="15" customHeight="1" x14ac:dyDescent="0.2">
      <c r="B74" s="9"/>
      <c r="C74" s="408" t="s">
        <v>600</v>
      </c>
      <c r="D74" s="409"/>
      <c r="E74" s="409"/>
      <c r="F74" s="409"/>
      <c r="G74" s="409"/>
      <c r="H74" s="409"/>
      <c r="I74" s="409"/>
      <c r="J74" s="409"/>
      <c r="K74" s="409"/>
      <c r="L74" s="409"/>
      <c r="M74" s="409"/>
      <c r="N74" s="409"/>
      <c r="O74" s="409"/>
      <c r="P74" s="409"/>
      <c r="Q74" s="409"/>
      <c r="R74" s="409"/>
      <c r="S74" s="409"/>
      <c r="T74" s="409"/>
      <c r="U74" s="409"/>
      <c r="V74" s="409"/>
      <c r="W74" s="409"/>
      <c r="X74" s="409"/>
      <c r="Y74" s="409"/>
      <c r="Z74" s="409"/>
      <c r="AA74" s="409"/>
      <c r="AB74" s="409"/>
      <c r="AC74" s="409"/>
      <c r="AD74" s="409"/>
      <c r="AE74" s="409"/>
      <c r="AF74" s="409"/>
      <c r="AG74" s="409"/>
      <c r="AH74" s="409"/>
      <c r="AI74" s="410"/>
      <c r="AJ74" s="9"/>
    </row>
    <row r="75" spans="2:37" ht="17" customHeight="1" x14ac:dyDescent="0.2">
      <c r="B75" s="9"/>
      <c r="C75" s="414"/>
      <c r="D75" s="415"/>
      <c r="E75" s="415"/>
      <c r="F75" s="415"/>
      <c r="G75" s="415"/>
      <c r="H75" s="415"/>
      <c r="I75" s="415"/>
      <c r="J75" s="415"/>
      <c r="K75" s="415"/>
      <c r="L75" s="415"/>
      <c r="M75" s="415"/>
      <c r="N75" s="415"/>
      <c r="O75" s="415"/>
      <c r="P75" s="415"/>
      <c r="Q75" s="415"/>
      <c r="R75" s="415"/>
      <c r="S75" s="415"/>
      <c r="T75" s="415"/>
      <c r="U75" s="415"/>
      <c r="V75" s="415"/>
      <c r="W75" s="415"/>
      <c r="X75" s="415"/>
      <c r="Y75" s="415"/>
      <c r="Z75" s="415"/>
      <c r="AA75" s="415"/>
      <c r="AB75" s="415"/>
      <c r="AC75" s="415"/>
      <c r="AD75" s="415"/>
      <c r="AE75" s="415"/>
      <c r="AF75" s="415"/>
      <c r="AG75" s="415"/>
      <c r="AH75" s="415"/>
      <c r="AI75" s="416"/>
      <c r="AJ75" s="9"/>
    </row>
    <row r="76" spans="2:37" ht="17" customHeight="1" x14ac:dyDescent="0.2">
      <c r="B76" s="9"/>
      <c r="C76" s="414"/>
      <c r="D76" s="415"/>
      <c r="E76" s="415"/>
      <c r="F76" s="415"/>
      <c r="G76" s="415"/>
      <c r="H76" s="415"/>
      <c r="I76" s="415"/>
      <c r="J76" s="415"/>
      <c r="K76" s="415"/>
      <c r="L76" s="415"/>
      <c r="M76" s="415"/>
      <c r="N76" s="415"/>
      <c r="O76" s="415"/>
      <c r="P76" s="415"/>
      <c r="Q76" s="415"/>
      <c r="R76" s="415"/>
      <c r="S76" s="415"/>
      <c r="T76" s="415"/>
      <c r="U76" s="415"/>
      <c r="V76" s="415"/>
      <c r="W76" s="415"/>
      <c r="X76" s="415"/>
      <c r="Y76" s="415"/>
      <c r="Z76" s="415"/>
      <c r="AA76" s="415"/>
      <c r="AB76" s="415"/>
      <c r="AC76" s="415"/>
      <c r="AD76" s="415"/>
      <c r="AE76" s="415"/>
      <c r="AF76" s="415"/>
      <c r="AG76" s="415"/>
      <c r="AH76" s="415"/>
      <c r="AI76" s="416"/>
      <c r="AJ76" s="9"/>
    </row>
    <row r="77" spans="2:37" ht="17" customHeight="1" x14ac:dyDescent="0.2">
      <c r="B77" s="9"/>
      <c r="C77" s="414"/>
      <c r="D77" s="415"/>
      <c r="E77" s="415"/>
      <c r="F77" s="415"/>
      <c r="G77" s="415"/>
      <c r="H77" s="415"/>
      <c r="I77" s="415"/>
      <c r="J77" s="415"/>
      <c r="K77" s="415"/>
      <c r="L77" s="415"/>
      <c r="M77" s="415"/>
      <c r="N77" s="415"/>
      <c r="O77" s="415"/>
      <c r="P77" s="415"/>
      <c r="Q77" s="415"/>
      <c r="R77" s="415"/>
      <c r="S77" s="415"/>
      <c r="T77" s="415"/>
      <c r="U77" s="415"/>
      <c r="V77" s="415"/>
      <c r="W77" s="415"/>
      <c r="X77" s="415"/>
      <c r="Y77" s="415"/>
      <c r="Z77" s="415"/>
      <c r="AA77" s="415"/>
      <c r="AB77" s="415"/>
      <c r="AC77" s="415"/>
      <c r="AD77" s="415"/>
      <c r="AE77" s="415"/>
      <c r="AF77" s="415"/>
      <c r="AG77" s="415"/>
      <c r="AH77" s="415"/>
      <c r="AI77" s="416"/>
      <c r="AJ77" s="9"/>
    </row>
    <row r="78" spans="2:37" ht="17" customHeight="1" x14ac:dyDescent="0.2">
      <c r="B78" s="9"/>
      <c r="C78" s="414"/>
      <c r="D78" s="415"/>
      <c r="E78" s="415"/>
      <c r="F78" s="415"/>
      <c r="G78" s="415"/>
      <c r="H78" s="415"/>
      <c r="I78" s="415"/>
      <c r="J78" s="415"/>
      <c r="K78" s="415"/>
      <c r="L78" s="415"/>
      <c r="M78" s="415"/>
      <c r="N78" s="415"/>
      <c r="O78" s="415"/>
      <c r="P78" s="415"/>
      <c r="Q78" s="415"/>
      <c r="R78" s="415"/>
      <c r="S78" s="415"/>
      <c r="T78" s="415"/>
      <c r="U78" s="415"/>
      <c r="V78" s="415"/>
      <c r="W78" s="415"/>
      <c r="X78" s="415"/>
      <c r="Y78" s="415"/>
      <c r="Z78" s="415"/>
      <c r="AA78" s="415"/>
      <c r="AB78" s="415"/>
      <c r="AC78" s="415"/>
      <c r="AD78" s="415"/>
      <c r="AE78" s="415"/>
      <c r="AF78" s="415"/>
      <c r="AG78" s="415"/>
      <c r="AH78" s="415"/>
      <c r="AI78" s="416"/>
      <c r="AJ78" s="9"/>
    </row>
    <row r="79" spans="2:37" ht="17" customHeight="1" x14ac:dyDescent="0.2">
      <c r="B79" s="9"/>
      <c r="C79" s="414"/>
      <c r="D79" s="415"/>
      <c r="E79" s="415"/>
      <c r="F79" s="415"/>
      <c r="G79" s="415"/>
      <c r="H79" s="415"/>
      <c r="I79" s="415"/>
      <c r="J79" s="415"/>
      <c r="K79" s="415"/>
      <c r="L79" s="415"/>
      <c r="M79" s="415"/>
      <c r="N79" s="415"/>
      <c r="O79" s="415"/>
      <c r="P79" s="415"/>
      <c r="Q79" s="415"/>
      <c r="R79" s="415"/>
      <c r="S79" s="415"/>
      <c r="T79" s="415"/>
      <c r="U79" s="415"/>
      <c r="V79" s="415"/>
      <c r="W79" s="415"/>
      <c r="X79" s="415"/>
      <c r="Y79" s="415"/>
      <c r="Z79" s="415"/>
      <c r="AA79" s="415"/>
      <c r="AB79" s="415"/>
      <c r="AC79" s="415"/>
      <c r="AD79" s="415"/>
      <c r="AE79" s="415"/>
      <c r="AF79" s="415"/>
      <c r="AG79" s="415"/>
      <c r="AH79" s="415"/>
      <c r="AI79" s="416"/>
      <c r="AJ79" s="9"/>
    </row>
    <row r="80" spans="2:37" ht="17" customHeight="1" x14ac:dyDescent="0.2">
      <c r="B80" s="9"/>
      <c r="C80" s="414"/>
      <c r="D80" s="415"/>
      <c r="E80" s="415"/>
      <c r="F80" s="415"/>
      <c r="G80" s="415"/>
      <c r="H80" s="415"/>
      <c r="I80" s="415"/>
      <c r="J80" s="415"/>
      <c r="K80" s="415"/>
      <c r="L80" s="415"/>
      <c r="M80" s="415"/>
      <c r="N80" s="415"/>
      <c r="O80" s="415"/>
      <c r="P80" s="415"/>
      <c r="Q80" s="415"/>
      <c r="R80" s="415"/>
      <c r="S80" s="415"/>
      <c r="T80" s="415"/>
      <c r="U80" s="415"/>
      <c r="V80" s="415"/>
      <c r="W80" s="415"/>
      <c r="X80" s="415"/>
      <c r="Y80" s="415"/>
      <c r="Z80" s="415"/>
      <c r="AA80" s="415"/>
      <c r="AB80" s="415"/>
      <c r="AC80" s="415"/>
      <c r="AD80" s="415"/>
      <c r="AE80" s="415"/>
      <c r="AF80" s="415"/>
      <c r="AG80" s="415"/>
      <c r="AH80" s="415"/>
      <c r="AI80" s="416"/>
      <c r="AJ80" s="9"/>
    </row>
    <row r="81" spans="2:38" ht="17" customHeight="1" x14ac:dyDescent="0.2">
      <c r="B81" s="9"/>
      <c r="C81" s="414"/>
      <c r="D81" s="415"/>
      <c r="E81" s="415"/>
      <c r="F81" s="415"/>
      <c r="G81" s="415"/>
      <c r="H81" s="415"/>
      <c r="I81" s="415"/>
      <c r="J81" s="415"/>
      <c r="K81" s="415"/>
      <c r="L81" s="415"/>
      <c r="M81" s="415"/>
      <c r="N81" s="415"/>
      <c r="O81" s="415"/>
      <c r="P81" s="415"/>
      <c r="Q81" s="415"/>
      <c r="R81" s="415"/>
      <c r="S81" s="415"/>
      <c r="T81" s="415"/>
      <c r="U81" s="415"/>
      <c r="V81" s="415"/>
      <c r="W81" s="415"/>
      <c r="X81" s="415"/>
      <c r="Y81" s="415"/>
      <c r="Z81" s="415"/>
      <c r="AA81" s="415"/>
      <c r="AB81" s="415"/>
      <c r="AC81" s="415"/>
      <c r="AD81" s="415"/>
      <c r="AE81" s="415"/>
      <c r="AF81" s="415"/>
      <c r="AG81" s="415"/>
      <c r="AH81" s="415"/>
      <c r="AI81" s="416"/>
      <c r="AJ81" s="9"/>
    </row>
    <row r="82" spans="2:38" ht="17" customHeight="1" x14ac:dyDescent="0.2">
      <c r="B82" s="9"/>
      <c r="C82" s="414"/>
      <c r="D82" s="415"/>
      <c r="E82" s="415"/>
      <c r="F82" s="415"/>
      <c r="G82" s="415"/>
      <c r="H82" s="415"/>
      <c r="I82" s="415"/>
      <c r="J82" s="415"/>
      <c r="K82" s="415"/>
      <c r="L82" s="415"/>
      <c r="M82" s="415"/>
      <c r="N82" s="415"/>
      <c r="O82" s="415"/>
      <c r="P82" s="415"/>
      <c r="Q82" s="415"/>
      <c r="R82" s="415"/>
      <c r="S82" s="415"/>
      <c r="T82" s="415"/>
      <c r="U82" s="415"/>
      <c r="V82" s="415"/>
      <c r="W82" s="415"/>
      <c r="X82" s="415"/>
      <c r="Y82" s="415"/>
      <c r="Z82" s="415"/>
      <c r="AA82" s="415"/>
      <c r="AB82" s="415"/>
      <c r="AC82" s="415"/>
      <c r="AD82" s="415"/>
      <c r="AE82" s="415"/>
      <c r="AF82" s="415"/>
      <c r="AG82" s="415"/>
      <c r="AH82" s="415"/>
      <c r="AI82" s="416"/>
      <c r="AJ82" s="9"/>
    </row>
    <row r="83" spans="2:38" ht="17" customHeight="1" x14ac:dyDescent="0.2">
      <c r="B83" s="9"/>
      <c r="C83" s="417"/>
      <c r="D83" s="418"/>
      <c r="E83" s="418"/>
      <c r="F83" s="418"/>
      <c r="G83" s="418"/>
      <c r="H83" s="418"/>
      <c r="I83" s="418"/>
      <c r="J83" s="418"/>
      <c r="K83" s="418"/>
      <c r="L83" s="418"/>
      <c r="M83" s="418"/>
      <c r="N83" s="418"/>
      <c r="O83" s="418"/>
      <c r="P83" s="418"/>
      <c r="Q83" s="418"/>
      <c r="R83" s="418"/>
      <c r="S83" s="418"/>
      <c r="T83" s="418"/>
      <c r="U83" s="418"/>
      <c r="V83" s="418"/>
      <c r="W83" s="418"/>
      <c r="X83" s="418"/>
      <c r="Y83" s="418"/>
      <c r="Z83" s="418"/>
      <c r="AA83" s="418"/>
      <c r="AB83" s="418"/>
      <c r="AC83" s="418"/>
      <c r="AD83" s="418"/>
      <c r="AE83" s="418"/>
      <c r="AF83" s="418"/>
      <c r="AG83" s="418"/>
      <c r="AH83" s="418"/>
      <c r="AI83" s="419"/>
      <c r="AJ83" s="9"/>
    </row>
    <row r="84" spans="2:38" x14ac:dyDescent="0.35">
      <c r="B84" s="9"/>
      <c r="C84" s="9"/>
      <c r="D84" s="17"/>
      <c r="E84" s="9"/>
      <c r="F84" s="9"/>
      <c r="G84" s="9"/>
      <c r="H84" s="9"/>
      <c r="I84" s="9"/>
      <c r="J84" s="9"/>
      <c r="K84" s="9"/>
      <c r="L84" s="9"/>
      <c r="M84" s="9"/>
      <c r="N84" s="9"/>
      <c r="O84" s="9"/>
      <c r="P84" s="9"/>
      <c r="Q84" s="9"/>
      <c r="R84" s="22"/>
      <c r="S84" s="9"/>
      <c r="T84" s="9"/>
      <c r="U84" s="9"/>
      <c r="V84" s="9"/>
      <c r="W84" s="9"/>
      <c r="X84" s="9"/>
      <c r="Y84" s="9"/>
      <c r="Z84" s="9"/>
      <c r="AA84" s="9"/>
      <c r="AB84" s="9"/>
      <c r="AC84" s="9"/>
      <c r="AD84" s="9"/>
      <c r="AE84" s="9"/>
      <c r="AF84" s="9"/>
      <c r="AG84" s="9"/>
      <c r="AH84" s="22"/>
      <c r="AI84" s="22"/>
      <c r="AJ84" s="9"/>
      <c r="AL84" s="23"/>
    </row>
    <row r="85" spans="2:38" s="36" customFormat="1" ht="16" x14ac:dyDescent="0.35">
      <c r="B85" s="33"/>
      <c r="C85" s="33" t="s">
        <v>45</v>
      </c>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H85" s="34"/>
      <c r="AI85" s="34"/>
      <c r="AJ85" s="35"/>
    </row>
    <row r="86" spans="2:38" ht="15" customHeight="1" x14ac:dyDescent="0.2">
      <c r="B86" s="25"/>
      <c r="C86" s="37" t="s">
        <v>68</v>
      </c>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9"/>
    </row>
    <row r="87" spans="2:38" x14ac:dyDescent="0.2">
      <c r="B87" s="25"/>
      <c r="C87" s="98" t="s">
        <v>170</v>
      </c>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c r="AD87" s="99"/>
      <c r="AE87" s="99"/>
      <c r="AF87" s="99"/>
      <c r="AG87" s="308">
        <f>LEN(SUBSTITUTE(C89,CHAR(10),""))</f>
        <v>0</v>
      </c>
      <c r="AH87" s="308"/>
      <c r="AI87" s="109" t="s">
        <v>168</v>
      </c>
      <c r="AJ87" s="9"/>
    </row>
    <row r="88" spans="2:38" ht="15" customHeight="1" x14ac:dyDescent="0.2">
      <c r="B88" s="25"/>
      <c r="C88" s="459" t="s">
        <v>601</v>
      </c>
      <c r="D88" s="460"/>
      <c r="E88" s="460"/>
      <c r="F88" s="460"/>
      <c r="G88" s="460"/>
      <c r="H88" s="460"/>
      <c r="I88" s="460"/>
      <c r="J88" s="460"/>
      <c r="K88" s="460"/>
      <c r="L88" s="460"/>
      <c r="M88" s="460"/>
      <c r="N88" s="460"/>
      <c r="O88" s="460"/>
      <c r="P88" s="460"/>
      <c r="Q88" s="460"/>
      <c r="R88" s="460"/>
      <c r="S88" s="460"/>
      <c r="T88" s="460"/>
      <c r="U88" s="460"/>
      <c r="V88" s="460"/>
      <c r="W88" s="460"/>
      <c r="X88" s="460"/>
      <c r="Y88" s="460"/>
      <c r="Z88" s="460"/>
      <c r="AA88" s="460"/>
      <c r="AB88" s="460"/>
      <c r="AC88" s="460"/>
      <c r="AD88" s="460"/>
      <c r="AE88" s="460"/>
      <c r="AF88" s="460"/>
      <c r="AG88" s="460"/>
      <c r="AH88" s="460"/>
      <c r="AI88" s="461"/>
      <c r="AJ88" s="9"/>
    </row>
    <row r="89" spans="2:38" ht="17" customHeight="1" x14ac:dyDescent="0.2">
      <c r="B89" s="9"/>
      <c r="C89" s="414"/>
      <c r="D89" s="415"/>
      <c r="E89" s="415"/>
      <c r="F89" s="415"/>
      <c r="G89" s="415"/>
      <c r="H89" s="415"/>
      <c r="I89" s="415"/>
      <c r="J89" s="415"/>
      <c r="K89" s="415"/>
      <c r="L89" s="415"/>
      <c r="M89" s="415"/>
      <c r="N89" s="415"/>
      <c r="O89" s="415"/>
      <c r="P89" s="415"/>
      <c r="Q89" s="415"/>
      <c r="R89" s="415"/>
      <c r="S89" s="415"/>
      <c r="T89" s="415"/>
      <c r="U89" s="415"/>
      <c r="V89" s="415"/>
      <c r="W89" s="415"/>
      <c r="X89" s="415"/>
      <c r="Y89" s="415"/>
      <c r="Z89" s="415"/>
      <c r="AA89" s="415"/>
      <c r="AB89" s="415"/>
      <c r="AC89" s="415"/>
      <c r="AD89" s="415"/>
      <c r="AE89" s="415"/>
      <c r="AF89" s="415"/>
      <c r="AG89" s="415"/>
      <c r="AH89" s="415"/>
      <c r="AI89" s="416"/>
      <c r="AJ89" s="9"/>
    </row>
    <row r="90" spans="2:38" ht="17" customHeight="1" x14ac:dyDescent="0.2">
      <c r="B90" s="9"/>
      <c r="C90" s="414"/>
      <c r="D90" s="415"/>
      <c r="E90" s="415"/>
      <c r="F90" s="415"/>
      <c r="G90" s="415"/>
      <c r="H90" s="415"/>
      <c r="I90" s="415"/>
      <c r="J90" s="415"/>
      <c r="K90" s="415"/>
      <c r="L90" s="415"/>
      <c r="M90" s="415"/>
      <c r="N90" s="415"/>
      <c r="O90" s="415"/>
      <c r="P90" s="415"/>
      <c r="Q90" s="415"/>
      <c r="R90" s="415"/>
      <c r="S90" s="415"/>
      <c r="T90" s="415"/>
      <c r="U90" s="415"/>
      <c r="V90" s="415"/>
      <c r="W90" s="415"/>
      <c r="X90" s="415"/>
      <c r="Y90" s="415"/>
      <c r="Z90" s="415"/>
      <c r="AA90" s="415"/>
      <c r="AB90" s="415"/>
      <c r="AC90" s="415"/>
      <c r="AD90" s="415"/>
      <c r="AE90" s="415"/>
      <c r="AF90" s="415"/>
      <c r="AG90" s="415"/>
      <c r="AH90" s="415"/>
      <c r="AI90" s="416"/>
      <c r="AJ90" s="9"/>
    </row>
    <row r="91" spans="2:38" ht="17" customHeight="1" x14ac:dyDescent="0.2">
      <c r="B91" s="9"/>
      <c r="C91" s="414"/>
      <c r="D91" s="415"/>
      <c r="E91" s="415"/>
      <c r="F91" s="415"/>
      <c r="G91" s="415"/>
      <c r="H91" s="415"/>
      <c r="I91" s="415"/>
      <c r="J91" s="415"/>
      <c r="K91" s="415"/>
      <c r="L91" s="415"/>
      <c r="M91" s="415"/>
      <c r="N91" s="415"/>
      <c r="O91" s="415"/>
      <c r="P91" s="415"/>
      <c r="Q91" s="415"/>
      <c r="R91" s="415"/>
      <c r="S91" s="415"/>
      <c r="T91" s="415"/>
      <c r="U91" s="415"/>
      <c r="V91" s="415"/>
      <c r="W91" s="415"/>
      <c r="X91" s="415"/>
      <c r="Y91" s="415"/>
      <c r="Z91" s="415"/>
      <c r="AA91" s="415"/>
      <c r="AB91" s="415"/>
      <c r="AC91" s="415"/>
      <c r="AD91" s="415"/>
      <c r="AE91" s="415"/>
      <c r="AF91" s="415"/>
      <c r="AG91" s="415"/>
      <c r="AH91" s="415"/>
      <c r="AI91" s="416"/>
      <c r="AJ91" s="9"/>
    </row>
    <row r="92" spans="2:38" ht="17" customHeight="1" x14ac:dyDescent="0.2">
      <c r="B92" s="9"/>
      <c r="C92" s="414"/>
      <c r="D92" s="415"/>
      <c r="E92" s="415"/>
      <c r="F92" s="415"/>
      <c r="G92" s="415"/>
      <c r="H92" s="415"/>
      <c r="I92" s="415"/>
      <c r="J92" s="415"/>
      <c r="K92" s="415"/>
      <c r="L92" s="415"/>
      <c r="M92" s="415"/>
      <c r="N92" s="415"/>
      <c r="O92" s="415"/>
      <c r="P92" s="415"/>
      <c r="Q92" s="415"/>
      <c r="R92" s="415"/>
      <c r="S92" s="415"/>
      <c r="T92" s="415"/>
      <c r="U92" s="415"/>
      <c r="V92" s="415"/>
      <c r="W92" s="415"/>
      <c r="X92" s="415"/>
      <c r="Y92" s="415"/>
      <c r="Z92" s="415"/>
      <c r="AA92" s="415"/>
      <c r="AB92" s="415"/>
      <c r="AC92" s="415"/>
      <c r="AD92" s="415"/>
      <c r="AE92" s="415"/>
      <c r="AF92" s="415"/>
      <c r="AG92" s="415"/>
      <c r="AH92" s="415"/>
      <c r="AI92" s="416"/>
      <c r="AJ92" s="9"/>
    </row>
    <row r="93" spans="2:38" ht="17" customHeight="1" x14ac:dyDescent="0.2">
      <c r="B93" s="9"/>
      <c r="C93" s="414"/>
      <c r="D93" s="415"/>
      <c r="E93" s="415"/>
      <c r="F93" s="415"/>
      <c r="G93" s="415"/>
      <c r="H93" s="415"/>
      <c r="I93" s="415"/>
      <c r="J93" s="415"/>
      <c r="K93" s="415"/>
      <c r="L93" s="415"/>
      <c r="M93" s="415"/>
      <c r="N93" s="415"/>
      <c r="O93" s="415"/>
      <c r="P93" s="415"/>
      <c r="Q93" s="415"/>
      <c r="R93" s="415"/>
      <c r="S93" s="415"/>
      <c r="T93" s="415"/>
      <c r="U93" s="415"/>
      <c r="V93" s="415"/>
      <c r="W93" s="415"/>
      <c r="X93" s="415"/>
      <c r="Y93" s="415"/>
      <c r="Z93" s="415"/>
      <c r="AA93" s="415"/>
      <c r="AB93" s="415"/>
      <c r="AC93" s="415"/>
      <c r="AD93" s="415"/>
      <c r="AE93" s="415"/>
      <c r="AF93" s="415"/>
      <c r="AG93" s="415"/>
      <c r="AH93" s="415"/>
      <c r="AI93" s="416"/>
      <c r="AJ93" s="9"/>
    </row>
    <row r="94" spans="2:38" ht="17" customHeight="1" x14ac:dyDescent="0.2">
      <c r="B94" s="9"/>
      <c r="C94" s="414"/>
      <c r="D94" s="415"/>
      <c r="E94" s="415"/>
      <c r="F94" s="415"/>
      <c r="G94" s="415"/>
      <c r="H94" s="415"/>
      <c r="I94" s="415"/>
      <c r="J94" s="415"/>
      <c r="K94" s="415"/>
      <c r="L94" s="415"/>
      <c r="M94" s="415"/>
      <c r="N94" s="415"/>
      <c r="O94" s="415"/>
      <c r="P94" s="415"/>
      <c r="Q94" s="415"/>
      <c r="R94" s="415"/>
      <c r="S94" s="415"/>
      <c r="T94" s="415"/>
      <c r="U94" s="415"/>
      <c r="V94" s="415"/>
      <c r="W94" s="415"/>
      <c r="X94" s="415"/>
      <c r="Y94" s="415"/>
      <c r="Z94" s="415"/>
      <c r="AA94" s="415"/>
      <c r="AB94" s="415"/>
      <c r="AC94" s="415"/>
      <c r="AD94" s="415"/>
      <c r="AE94" s="415"/>
      <c r="AF94" s="415"/>
      <c r="AG94" s="415"/>
      <c r="AH94" s="415"/>
      <c r="AI94" s="416"/>
      <c r="AJ94" s="9"/>
    </row>
    <row r="95" spans="2:38" ht="17" customHeight="1" x14ac:dyDescent="0.2">
      <c r="B95" s="9"/>
      <c r="C95" s="414"/>
      <c r="D95" s="415"/>
      <c r="E95" s="415"/>
      <c r="F95" s="415"/>
      <c r="G95" s="415"/>
      <c r="H95" s="415"/>
      <c r="I95" s="415"/>
      <c r="J95" s="415"/>
      <c r="K95" s="415"/>
      <c r="L95" s="415"/>
      <c r="M95" s="415"/>
      <c r="N95" s="415"/>
      <c r="O95" s="415"/>
      <c r="P95" s="415"/>
      <c r="Q95" s="415"/>
      <c r="R95" s="415"/>
      <c r="S95" s="415"/>
      <c r="T95" s="415"/>
      <c r="U95" s="415"/>
      <c r="V95" s="415"/>
      <c r="W95" s="415"/>
      <c r="X95" s="415"/>
      <c r="Y95" s="415"/>
      <c r="Z95" s="415"/>
      <c r="AA95" s="415"/>
      <c r="AB95" s="415"/>
      <c r="AC95" s="415"/>
      <c r="AD95" s="415"/>
      <c r="AE95" s="415"/>
      <c r="AF95" s="415"/>
      <c r="AG95" s="415"/>
      <c r="AH95" s="415"/>
      <c r="AI95" s="416"/>
      <c r="AJ95" s="9"/>
    </row>
    <row r="96" spans="2:38" ht="17" customHeight="1" x14ac:dyDescent="0.2">
      <c r="B96" s="9"/>
      <c r="C96" s="414"/>
      <c r="D96" s="415"/>
      <c r="E96" s="415"/>
      <c r="F96" s="415"/>
      <c r="G96" s="415"/>
      <c r="H96" s="415"/>
      <c r="I96" s="415"/>
      <c r="J96" s="415"/>
      <c r="K96" s="415"/>
      <c r="L96" s="415"/>
      <c r="M96" s="415"/>
      <c r="N96" s="415"/>
      <c r="O96" s="415"/>
      <c r="P96" s="415"/>
      <c r="Q96" s="415"/>
      <c r="R96" s="415"/>
      <c r="S96" s="415"/>
      <c r="T96" s="415"/>
      <c r="U96" s="415"/>
      <c r="V96" s="415"/>
      <c r="W96" s="415"/>
      <c r="X96" s="415"/>
      <c r="Y96" s="415"/>
      <c r="Z96" s="415"/>
      <c r="AA96" s="415"/>
      <c r="AB96" s="415"/>
      <c r="AC96" s="415"/>
      <c r="AD96" s="415"/>
      <c r="AE96" s="415"/>
      <c r="AF96" s="415"/>
      <c r="AG96" s="415"/>
      <c r="AH96" s="415"/>
      <c r="AI96" s="416"/>
      <c r="AJ96" s="9"/>
    </row>
    <row r="97" spans="2:36" ht="17" customHeight="1" x14ac:dyDescent="0.2">
      <c r="B97" s="9"/>
      <c r="C97" s="414"/>
      <c r="D97" s="415"/>
      <c r="E97" s="415"/>
      <c r="F97" s="415"/>
      <c r="G97" s="415"/>
      <c r="H97" s="415"/>
      <c r="I97" s="415"/>
      <c r="J97" s="415"/>
      <c r="K97" s="415"/>
      <c r="L97" s="415"/>
      <c r="M97" s="415"/>
      <c r="N97" s="415"/>
      <c r="O97" s="415"/>
      <c r="P97" s="415"/>
      <c r="Q97" s="415"/>
      <c r="R97" s="415"/>
      <c r="S97" s="415"/>
      <c r="T97" s="415"/>
      <c r="U97" s="415"/>
      <c r="V97" s="415"/>
      <c r="W97" s="415"/>
      <c r="X97" s="415"/>
      <c r="Y97" s="415"/>
      <c r="Z97" s="415"/>
      <c r="AA97" s="415"/>
      <c r="AB97" s="415"/>
      <c r="AC97" s="415"/>
      <c r="AD97" s="415"/>
      <c r="AE97" s="415"/>
      <c r="AF97" s="415"/>
      <c r="AG97" s="415"/>
      <c r="AH97" s="415"/>
      <c r="AI97" s="416"/>
      <c r="AJ97" s="9"/>
    </row>
    <row r="98" spans="2:36" ht="17" customHeight="1" x14ac:dyDescent="0.2">
      <c r="B98" s="9"/>
      <c r="C98" s="414"/>
      <c r="D98" s="415"/>
      <c r="E98" s="415"/>
      <c r="F98" s="415"/>
      <c r="G98" s="415"/>
      <c r="H98" s="415"/>
      <c r="I98" s="415"/>
      <c r="J98" s="415"/>
      <c r="K98" s="415"/>
      <c r="L98" s="415"/>
      <c r="M98" s="415"/>
      <c r="N98" s="415"/>
      <c r="O98" s="415"/>
      <c r="P98" s="415"/>
      <c r="Q98" s="415"/>
      <c r="R98" s="415"/>
      <c r="S98" s="415"/>
      <c r="T98" s="415"/>
      <c r="U98" s="415"/>
      <c r="V98" s="415"/>
      <c r="W98" s="415"/>
      <c r="X98" s="415"/>
      <c r="Y98" s="415"/>
      <c r="Z98" s="415"/>
      <c r="AA98" s="415"/>
      <c r="AB98" s="415"/>
      <c r="AC98" s="415"/>
      <c r="AD98" s="415"/>
      <c r="AE98" s="415"/>
      <c r="AF98" s="415"/>
      <c r="AG98" s="415"/>
      <c r="AH98" s="415"/>
      <c r="AI98" s="416"/>
      <c r="AJ98" s="9"/>
    </row>
    <row r="99" spans="2:36" ht="17" customHeight="1" x14ac:dyDescent="0.2">
      <c r="B99" s="9"/>
      <c r="C99" s="414"/>
      <c r="D99" s="415"/>
      <c r="E99" s="415"/>
      <c r="F99" s="415"/>
      <c r="G99" s="415"/>
      <c r="H99" s="415"/>
      <c r="I99" s="415"/>
      <c r="J99" s="415"/>
      <c r="K99" s="415"/>
      <c r="L99" s="415"/>
      <c r="M99" s="415"/>
      <c r="N99" s="415"/>
      <c r="O99" s="415"/>
      <c r="P99" s="415"/>
      <c r="Q99" s="415"/>
      <c r="R99" s="415"/>
      <c r="S99" s="415"/>
      <c r="T99" s="415"/>
      <c r="U99" s="415"/>
      <c r="V99" s="415"/>
      <c r="W99" s="415"/>
      <c r="X99" s="415"/>
      <c r="Y99" s="415"/>
      <c r="Z99" s="415"/>
      <c r="AA99" s="415"/>
      <c r="AB99" s="415"/>
      <c r="AC99" s="415"/>
      <c r="AD99" s="415"/>
      <c r="AE99" s="415"/>
      <c r="AF99" s="415"/>
      <c r="AG99" s="415"/>
      <c r="AH99" s="415"/>
      <c r="AI99" s="416"/>
      <c r="AJ99" s="9"/>
    </row>
    <row r="100" spans="2:36" ht="17" customHeight="1" x14ac:dyDescent="0.2">
      <c r="B100" s="9"/>
      <c r="C100" s="414"/>
      <c r="D100" s="415"/>
      <c r="E100" s="415"/>
      <c r="F100" s="415"/>
      <c r="G100" s="415"/>
      <c r="H100" s="415"/>
      <c r="I100" s="415"/>
      <c r="J100" s="415"/>
      <c r="K100" s="415"/>
      <c r="L100" s="415"/>
      <c r="M100" s="415"/>
      <c r="N100" s="415"/>
      <c r="O100" s="415"/>
      <c r="P100" s="415"/>
      <c r="Q100" s="415"/>
      <c r="R100" s="415"/>
      <c r="S100" s="415"/>
      <c r="T100" s="415"/>
      <c r="U100" s="415"/>
      <c r="V100" s="415"/>
      <c r="W100" s="415"/>
      <c r="X100" s="415"/>
      <c r="Y100" s="415"/>
      <c r="Z100" s="415"/>
      <c r="AA100" s="415"/>
      <c r="AB100" s="415"/>
      <c r="AC100" s="415"/>
      <c r="AD100" s="415"/>
      <c r="AE100" s="415"/>
      <c r="AF100" s="415"/>
      <c r="AG100" s="415"/>
      <c r="AH100" s="415"/>
      <c r="AI100" s="416"/>
      <c r="AJ100" s="9"/>
    </row>
    <row r="101" spans="2:36" ht="17" customHeight="1" x14ac:dyDescent="0.2">
      <c r="B101" s="9"/>
      <c r="C101" s="414"/>
      <c r="D101" s="415"/>
      <c r="E101" s="415"/>
      <c r="F101" s="415"/>
      <c r="G101" s="415"/>
      <c r="H101" s="415"/>
      <c r="I101" s="415"/>
      <c r="J101" s="415"/>
      <c r="K101" s="415"/>
      <c r="L101" s="415"/>
      <c r="M101" s="415"/>
      <c r="N101" s="415"/>
      <c r="O101" s="415"/>
      <c r="P101" s="415"/>
      <c r="Q101" s="415"/>
      <c r="R101" s="415"/>
      <c r="S101" s="415"/>
      <c r="T101" s="415"/>
      <c r="U101" s="415"/>
      <c r="V101" s="415"/>
      <c r="W101" s="415"/>
      <c r="X101" s="415"/>
      <c r="Y101" s="415"/>
      <c r="Z101" s="415"/>
      <c r="AA101" s="415"/>
      <c r="AB101" s="415"/>
      <c r="AC101" s="415"/>
      <c r="AD101" s="415"/>
      <c r="AE101" s="415"/>
      <c r="AF101" s="415"/>
      <c r="AG101" s="415"/>
      <c r="AH101" s="415"/>
      <c r="AI101" s="416"/>
      <c r="AJ101" s="9"/>
    </row>
    <row r="102" spans="2:36" ht="17" customHeight="1" x14ac:dyDescent="0.2">
      <c r="B102" s="9"/>
      <c r="C102" s="414"/>
      <c r="D102" s="415"/>
      <c r="E102" s="415"/>
      <c r="F102" s="415"/>
      <c r="G102" s="415"/>
      <c r="H102" s="415"/>
      <c r="I102" s="415"/>
      <c r="J102" s="415"/>
      <c r="K102" s="415"/>
      <c r="L102" s="415"/>
      <c r="M102" s="415"/>
      <c r="N102" s="415"/>
      <c r="O102" s="415"/>
      <c r="P102" s="415"/>
      <c r="Q102" s="415"/>
      <c r="R102" s="415"/>
      <c r="S102" s="415"/>
      <c r="T102" s="415"/>
      <c r="U102" s="415"/>
      <c r="V102" s="415"/>
      <c r="W102" s="415"/>
      <c r="X102" s="415"/>
      <c r="Y102" s="415"/>
      <c r="Z102" s="415"/>
      <c r="AA102" s="415"/>
      <c r="AB102" s="415"/>
      <c r="AC102" s="415"/>
      <c r="AD102" s="415"/>
      <c r="AE102" s="415"/>
      <c r="AF102" s="415"/>
      <c r="AG102" s="415"/>
      <c r="AH102" s="415"/>
      <c r="AI102" s="416"/>
      <c r="AJ102" s="9"/>
    </row>
    <row r="103" spans="2:36" ht="17" customHeight="1" x14ac:dyDescent="0.2">
      <c r="B103" s="9"/>
      <c r="C103" s="414"/>
      <c r="D103" s="415"/>
      <c r="E103" s="415"/>
      <c r="F103" s="415"/>
      <c r="G103" s="415"/>
      <c r="H103" s="415"/>
      <c r="I103" s="415"/>
      <c r="J103" s="415"/>
      <c r="K103" s="415"/>
      <c r="L103" s="415"/>
      <c r="M103" s="415"/>
      <c r="N103" s="415"/>
      <c r="O103" s="415"/>
      <c r="P103" s="415"/>
      <c r="Q103" s="415"/>
      <c r="R103" s="415"/>
      <c r="S103" s="415"/>
      <c r="T103" s="415"/>
      <c r="U103" s="415"/>
      <c r="V103" s="415"/>
      <c r="W103" s="415"/>
      <c r="X103" s="415"/>
      <c r="Y103" s="415"/>
      <c r="Z103" s="415"/>
      <c r="AA103" s="415"/>
      <c r="AB103" s="415"/>
      <c r="AC103" s="415"/>
      <c r="AD103" s="415"/>
      <c r="AE103" s="415"/>
      <c r="AF103" s="415"/>
      <c r="AG103" s="415"/>
      <c r="AH103" s="415"/>
      <c r="AI103" s="416"/>
      <c r="AJ103" s="9"/>
    </row>
    <row r="104" spans="2:36" x14ac:dyDescent="0.2">
      <c r="B104" s="9"/>
      <c r="C104" s="98" t="s">
        <v>35</v>
      </c>
      <c r="D104" s="99"/>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c r="AD104" s="99"/>
      <c r="AE104" s="99"/>
      <c r="AF104" s="99"/>
      <c r="AG104" s="99"/>
      <c r="AH104" s="99"/>
      <c r="AI104" s="100"/>
      <c r="AJ104" s="9"/>
    </row>
    <row r="105" spans="2:36" ht="15" customHeight="1" x14ac:dyDescent="0.2">
      <c r="B105" s="9"/>
      <c r="C105" s="462" t="s">
        <v>31</v>
      </c>
      <c r="D105" s="463"/>
      <c r="E105" s="463"/>
      <c r="F105" s="463"/>
      <c r="G105" s="463"/>
      <c r="H105" s="463"/>
      <c r="I105" s="463"/>
      <c r="J105" s="463"/>
      <c r="K105" s="463"/>
      <c r="L105" s="463"/>
      <c r="M105" s="463"/>
      <c r="N105" s="463"/>
      <c r="O105" s="463"/>
      <c r="P105" s="463"/>
      <c r="Q105" s="463"/>
      <c r="R105" s="463"/>
      <c r="S105" s="463"/>
      <c r="T105" s="463"/>
      <c r="U105" s="463"/>
      <c r="V105" s="463"/>
      <c r="W105" s="463"/>
      <c r="X105" s="463"/>
      <c r="Y105" s="463"/>
      <c r="Z105" s="463"/>
      <c r="AA105" s="463"/>
      <c r="AB105" s="463"/>
      <c r="AC105" s="463"/>
      <c r="AD105" s="463"/>
      <c r="AE105" s="463"/>
      <c r="AF105" s="463"/>
      <c r="AG105" s="463"/>
      <c r="AH105" s="463"/>
      <c r="AI105" s="464"/>
      <c r="AJ105" s="9"/>
    </row>
    <row r="106" spans="2:36" ht="17" customHeight="1" x14ac:dyDescent="0.2">
      <c r="B106" s="9"/>
      <c r="C106" s="414"/>
      <c r="D106" s="415"/>
      <c r="E106" s="415"/>
      <c r="F106" s="415"/>
      <c r="G106" s="415"/>
      <c r="H106" s="415"/>
      <c r="I106" s="415"/>
      <c r="J106" s="415"/>
      <c r="K106" s="415"/>
      <c r="L106" s="415"/>
      <c r="M106" s="415"/>
      <c r="N106" s="415"/>
      <c r="O106" s="415"/>
      <c r="P106" s="415"/>
      <c r="Q106" s="415"/>
      <c r="R106" s="415"/>
      <c r="S106" s="415"/>
      <c r="T106" s="415"/>
      <c r="U106" s="415"/>
      <c r="V106" s="415"/>
      <c r="W106" s="415"/>
      <c r="X106" s="415"/>
      <c r="Y106" s="415"/>
      <c r="Z106" s="415"/>
      <c r="AA106" s="415"/>
      <c r="AB106" s="415"/>
      <c r="AC106" s="415"/>
      <c r="AD106" s="415"/>
      <c r="AE106" s="415"/>
      <c r="AF106" s="415"/>
      <c r="AG106" s="415"/>
      <c r="AH106" s="415"/>
      <c r="AI106" s="416"/>
      <c r="AJ106" s="9"/>
    </row>
    <row r="107" spans="2:36" ht="17" customHeight="1" x14ac:dyDescent="0.2">
      <c r="B107" s="9"/>
      <c r="C107" s="414"/>
      <c r="D107" s="415"/>
      <c r="E107" s="415"/>
      <c r="F107" s="415"/>
      <c r="G107" s="415"/>
      <c r="H107" s="415"/>
      <c r="I107" s="415"/>
      <c r="J107" s="415"/>
      <c r="K107" s="415"/>
      <c r="L107" s="415"/>
      <c r="M107" s="415"/>
      <c r="N107" s="415"/>
      <c r="O107" s="415"/>
      <c r="P107" s="415"/>
      <c r="Q107" s="415"/>
      <c r="R107" s="415"/>
      <c r="S107" s="415"/>
      <c r="T107" s="415"/>
      <c r="U107" s="415"/>
      <c r="V107" s="415"/>
      <c r="W107" s="415"/>
      <c r="X107" s="415"/>
      <c r="Y107" s="415"/>
      <c r="Z107" s="415"/>
      <c r="AA107" s="415"/>
      <c r="AB107" s="415"/>
      <c r="AC107" s="415"/>
      <c r="AD107" s="415"/>
      <c r="AE107" s="415"/>
      <c r="AF107" s="415"/>
      <c r="AG107" s="415"/>
      <c r="AH107" s="415"/>
      <c r="AI107" s="416"/>
      <c r="AJ107" s="9"/>
    </row>
    <row r="108" spans="2:36" ht="17" customHeight="1" x14ac:dyDescent="0.2">
      <c r="B108" s="9"/>
      <c r="C108" s="414"/>
      <c r="D108" s="415"/>
      <c r="E108" s="415"/>
      <c r="F108" s="415"/>
      <c r="G108" s="415"/>
      <c r="H108" s="415"/>
      <c r="I108" s="415"/>
      <c r="J108" s="415"/>
      <c r="K108" s="415"/>
      <c r="L108" s="415"/>
      <c r="M108" s="415"/>
      <c r="N108" s="415"/>
      <c r="O108" s="415"/>
      <c r="P108" s="415"/>
      <c r="Q108" s="415"/>
      <c r="R108" s="415"/>
      <c r="S108" s="415"/>
      <c r="T108" s="415"/>
      <c r="U108" s="415"/>
      <c r="V108" s="415"/>
      <c r="W108" s="415"/>
      <c r="X108" s="415"/>
      <c r="Y108" s="415"/>
      <c r="Z108" s="415"/>
      <c r="AA108" s="415"/>
      <c r="AB108" s="415"/>
      <c r="AC108" s="415"/>
      <c r="AD108" s="415"/>
      <c r="AE108" s="415"/>
      <c r="AF108" s="415"/>
      <c r="AG108" s="415"/>
      <c r="AH108" s="415"/>
      <c r="AI108" s="416"/>
      <c r="AJ108" s="9"/>
    </row>
    <row r="109" spans="2:36" ht="17" customHeight="1" x14ac:dyDescent="0.2">
      <c r="B109" s="9"/>
      <c r="C109" s="414"/>
      <c r="D109" s="415"/>
      <c r="E109" s="415"/>
      <c r="F109" s="415"/>
      <c r="G109" s="415"/>
      <c r="H109" s="415"/>
      <c r="I109" s="415"/>
      <c r="J109" s="415"/>
      <c r="K109" s="415"/>
      <c r="L109" s="415"/>
      <c r="M109" s="415"/>
      <c r="N109" s="415"/>
      <c r="O109" s="415"/>
      <c r="P109" s="415"/>
      <c r="Q109" s="415"/>
      <c r="R109" s="415"/>
      <c r="S109" s="415"/>
      <c r="T109" s="415"/>
      <c r="U109" s="415"/>
      <c r="V109" s="415"/>
      <c r="W109" s="415"/>
      <c r="X109" s="415"/>
      <c r="Y109" s="415"/>
      <c r="Z109" s="415"/>
      <c r="AA109" s="415"/>
      <c r="AB109" s="415"/>
      <c r="AC109" s="415"/>
      <c r="AD109" s="415"/>
      <c r="AE109" s="415"/>
      <c r="AF109" s="415"/>
      <c r="AG109" s="415"/>
      <c r="AH109" s="415"/>
      <c r="AI109" s="416"/>
      <c r="AJ109" s="9"/>
    </row>
    <row r="110" spans="2:36" ht="17" customHeight="1" x14ac:dyDescent="0.2">
      <c r="B110" s="9"/>
      <c r="C110" s="414"/>
      <c r="D110" s="415"/>
      <c r="E110" s="415"/>
      <c r="F110" s="415"/>
      <c r="G110" s="415"/>
      <c r="H110" s="415"/>
      <c r="I110" s="415"/>
      <c r="J110" s="415"/>
      <c r="K110" s="415"/>
      <c r="L110" s="415"/>
      <c r="M110" s="415"/>
      <c r="N110" s="415"/>
      <c r="O110" s="415"/>
      <c r="P110" s="415"/>
      <c r="Q110" s="415"/>
      <c r="R110" s="415"/>
      <c r="S110" s="415"/>
      <c r="T110" s="415"/>
      <c r="U110" s="415"/>
      <c r="V110" s="415"/>
      <c r="W110" s="415"/>
      <c r="X110" s="415"/>
      <c r="Y110" s="415"/>
      <c r="Z110" s="415"/>
      <c r="AA110" s="415"/>
      <c r="AB110" s="415"/>
      <c r="AC110" s="415"/>
      <c r="AD110" s="415"/>
      <c r="AE110" s="415"/>
      <c r="AF110" s="415"/>
      <c r="AG110" s="415"/>
      <c r="AH110" s="415"/>
      <c r="AI110" s="416"/>
      <c r="AJ110" s="9"/>
    </row>
    <row r="111" spans="2:36" ht="17" customHeight="1" x14ac:dyDescent="0.2">
      <c r="B111" s="9"/>
      <c r="C111" s="417"/>
      <c r="D111" s="418"/>
      <c r="E111" s="418"/>
      <c r="F111" s="418"/>
      <c r="G111" s="418"/>
      <c r="H111" s="418"/>
      <c r="I111" s="418"/>
      <c r="J111" s="418"/>
      <c r="K111" s="418"/>
      <c r="L111" s="418"/>
      <c r="M111" s="418"/>
      <c r="N111" s="418"/>
      <c r="O111" s="418"/>
      <c r="P111" s="418"/>
      <c r="Q111" s="418"/>
      <c r="R111" s="418"/>
      <c r="S111" s="418"/>
      <c r="T111" s="418"/>
      <c r="U111" s="418"/>
      <c r="V111" s="418"/>
      <c r="W111" s="418"/>
      <c r="X111" s="418"/>
      <c r="Y111" s="418"/>
      <c r="Z111" s="418"/>
      <c r="AA111" s="418"/>
      <c r="AB111" s="418"/>
      <c r="AC111" s="418"/>
      <c r="AD111" s="418"/>
      <c r="AE111" s="418"/>
      <c r="AF111" s="418"/>
      <c r="AG111" s="418"/>
      <c r="AH111" s="418"/>
      <c r="AI111" s="419"/>
      <c r="AJ111" s="9"/>
    </row>
    <row r="112" spans="2:36" x14ac:dyDescent="0.2">
      <c r="B112" s="9"/>
      <c r="C112" s="101" t="s">
        <v>32</v>
      </c>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02"/>
      <c r="AB112" s="102"/>
      <c r="AC112" s="102"/>
      <c r="AD112" s="102"/>
      <c r="AE112" s="102"/>
      <c r="AF112" s="102"/>
      <c r="AG112" s="102"/>
      <c r="AH112" s="102"/>
      <c r="AI112" s="103"/>
      <c r="AJ112" s="9"/>
    </row>
    <row r="113" spans="2:36" ht="15" customHeight="1" x14ac:dyDescent="0.2">
      <c r="B113" s="9"/>
      <c r="C113" s="462" t="s">
        <v>33</v>
      </c>
      <c r="D113" s="463"/>
      <c r="E113" s="463"/>
      <c r="F113" s="463"/>
      <c r="G113" s="463"/>
      <c r="H113" s="463"/>
      <c r="I113" s="463"/>
      <c r="J113" s="463"/>
      <c r="K113" s="463"/>
      <c r="L113" s="463"/>
      <c r="M113" s="463"/>
      <c r="N113" s="463"/>
      <c r="O113" s="463"/>
      <c r="P113" s="463"/>
      <c r="Q113" s="463"/>
      <c r="R113" s="463"/>
      <c r="S113" s="463"/>
      <c r="T113" s="463"/>
      <c r="U113" s="463"/>
      <c r="V113" s="463"/>
      <c r="W113" s="463"/>
      <c r="X113" s="463"/>
      <c r="Y113" s="463"/>
      <c r="Z113" s="463"/>
      <c r="AA113" s="463"/>
      <c r="AB113" s="463"/>
      <c r="AC113" s="463"/>
      <c r="AD113" s="463"/>
      <c r="AE113" s="463"/>
      <c r="AF113" s="463"/>
      <c r="AG113" s="463"/>
      <c r="AH113" s="463"/>
      <c r="AI113" s="464"/>
      <c r="AJ113" s="9"/>
    </row>
    <row r="114" spans="2:36" ht="17.5" customHeight="1" x14ac:dyDescent="0.2">
      <c r="B114" s="9"/>
      <c r="C114" s="414"/>
      <c r="D114" s="415"/>
      <c r="E114" s="415"/>
      <c r="F114" s="415"/>
      <c r="G114" s="415"/>
      <c r="H114" s="415"/>
      <c r="I114" s="415"/>
      <c r="J114" s="415"/>
      <c r="K114" s="415"/>
      <c r="L114" s="415"/>
      <c r="M114" s="415"/>
      <c r="N114" s="415"/>
      <c r="O114" s="415"/>
      <c r="P114" s="415"/>
      <c r="Q114" s="415"/>
      <c r="R114" s="415"/>
      <c r="S114" s="415"/>
      <c r="T114" s="415"/>
      <c r="U114" s="415"/>
      <c r="V114" s="415"/>
      <c r="W114" s="415"/>
      <c r="X114" s="415"/>
      <c r="Y114" s="415"/>
      <c r="Z114" s="415"/>
      <c r="AA114" s="415"/>
      <c r="AB114" s="415"/>
      <c r="AC114" s="415"/>
      <c r="AD114" s="415"/>
      <c r="AE114" s="415"/>
      <c r="AF114" s="415"/>
      <c r="AG114" s="415"/>
      <c r="AH114" s="415"/>
      <c r="AI114" s="416"/>
      <c r="AJ114" s="9"/>
    </row>
    <row r="115" spans="2:36" ht="17.5" customHeight="1" x14ac:dyDescent="0.2">
      <c r="B115" s="9"/>
      <c r="C115" s="414"/>
      <c r="D115" s="415"/>
      <c r="E115" s="415"/>
      <c r="F115" s="415"/>
      <c r="G115" s="415"/>
      <c r="H115" s="415"/>
      <c r="I115" s="415"/>
      <c r="J115" s="415"/>
      <c r="K115" s="415"/>
      <c r="L115" s="415"/>
      <c r="M115" s="415"/>
      <c r="N115" s="415"/>
      <c r="O115" s="415"/>
      <c r="P115" s="415"/>
      <c r="Q115" s="415"/>
      <c r="R115" s="415"/>
      <c r="S115" s="415"/>
      <c r="T115" s="415"/>
      <c r="U115" s="415"/>
      <c r="V115" s="415"/>
      <c r="W115" s="415"/>
      <c r="X115" s="415"/>
      <c r="Y115" s="415"/>
      <c r="Z115" s="415"/>
      <c r="AA115" s="415"/>
      <c r="AB115" s="415"/>
      <c r="AC115" s="415"/>
      <c r="AD115" s="415"/>
      <c r="AE115" s="415"/>
      <c r="AF115" s="415"/>
      <c r="AG115" s="415"/>
      <c r="AH115" s="415"/>
      <c r="AI115" s="416"/>
      <c r="AJ115" s="9"/>
    </row>
    <row r="116" spans="2:36" ht="17.5" customHeight="1" x14ac:dyDescent="0.2">
      <c r="B116" s="9"/>
      <c r="C116" s="414"/>
      <c r="D116" s="415"/>
      <c r="E116" s="415"/>
      <c r="F116" s="415"/>
      <c r="G116" s="415"/>
      <c r="H116" s="415"/>
      <c r="I116" s="415"/>
      <c r="J116" s="415"/>
      <c r="K116" s="415"/>
      <c r="L116" s="415"/>
      <c r="M116" s="415"/>
      <c r="N116" s="415"/>
      <c r="O116" s="415"/>
      <c r="P116" s="415"/>
      <c r="Q116" s="415"/>
      <c r="R116" s="415"/>
      <c r="S116" s="415"/>
      <c r="T116" s="415"/>
      <c r="U116" s="415"/>
      <c r="V116" s="415"/>
      <c r="W116" s="415"/>
      <c r="X116" s="415"/>
      <c r="Y116" s="415"/>
      <c r="Z116" s="415"/>
      <c r="AA116" s="415"/>
      <c r="AB116" s="415"/>
      <c r="AC116" s="415"/>
      <c r="AD116" s="415"/>
      <c r="AE116" s="415"/>
      <c r="AF116" s="415"/>
      <c r="AG116" s="415"/>
      <c r="AH116" s="415"/>
      <c r="AI116" s="416"/>
      <c r="AJ116" s="9"/>
    </row>
    <row r="117" spans="2:36" ht="17.5" customHeight="1" x14ac:dyDescent="0.2">
      <c r="B117" s="9"/>
      <c r="C117" s="414"/>
      <c r="D117" s="415"/>
      <c r="E117" s="415"/>
      <c r="F117" s="415"/>
      <c r="G117" s="415"/>
      <c r="H117" s="415"/>
      <c r="I117" s="415"/>
      <c r="J117" s="415"/>
      <c r="K117" s="415"/>
      <c r="L117" s="415"/>
      <c r="M117" s="415"/>
      <c r="N117" s="415"/>
      <c r="O117" s="415"/>
      <c r="P117" s="415"/>
      <c r="Q117" s="415"/>
      <c r="R117" s="415"/>
      <c r="S117" s="415"/>
      <c r="T117" s="415"/>
      <c r="U117" s="415"/>
      <c r="V117" s="415"/>
      <c r="W117" s="415"/>
      <c r="X117" s="415"/>
      <c r="Y117" s="415"/>
      <c r="Z117" s="415"/>
      <c r="AA117" s="415"/>
      <c r="AB117" s="415"/>
      <c r="AC117" s="415"/>
      <c r="AD117" s="415"/>
      <c r="AE117" s="415"/>
      <c r="AF117" s="415"/>
      <c r="AG117" s="415"/>
      <c r="AH117" s="415"/>
      <c r="AI117" s="416"/>
      <c r="AJ117" s="9"/>
    </row>
    <row r="118" spans="2:36" ht="17.5" customHeight="1" x14ac:dyDescent="0.2">
      <c r="B118" s="9"/>
      <c r="C118" s="414"/>
      <c r="D118" s="415"/>
      <c r="E118" s="415"/>
      <c r="F118" s="415"/>
      <c r="G118" s="415"/>
      <c r="H118" s="415"/>
      <c r="I118" s="415"/>
      <c r="J118" s="415"/>
      <c r="K118" s="415"/>
      <c r="L118" s="415"/>
      <c r="M118" s="415"/>
      <c r="N118" s="415"/>
      <c r="O118" s="415"/>
      <c r="P118" s="415"/>
      <c r="Q118" s="415"/>
      <c r="R118" s="415"/>
      <c r="S118" s="415"/>
      <c r="T118" s="415"/>
      <c r="U118" s="415"/>
      <c r="V118" s="415"/>
      <c r="W118" s="415"/>
      <c r="X118" s="415"/>
      <c r="Y118" s="415"/>
      <c r="Z118" s="415"/>
      <c r="AA118" s="415"/>
      <c r="AB118" s="415"/>
      <c r="AC118" s="415"/>
      <c r="AD118" s="415"/>
      <c r="AE118" s="415"/>
      <c r="AF118" s="415"/>
      <c r="AG118" s="415"/>
      <c r="AH118" s="415"/>
      <c r="AI118" s="416"/>
      <c r="AJ118" s="9"/>
    </row>
    <row r="119" spans="2:36" ht="17.5" customHeight="1" x14ac:dyDescent="0.2">
      <c r="B119" s="9"/>
      <c r="C119" s="417"/>
      <c r="D119" s="418"/>
      <c r="E119" s="418"/>
      <c r="F119" s="418"/>
      <c r="G119" s="418"/>
      <c r="H119" s="418"/>
      <c r="I119" s="418"/>
      <c r="J119" s="418"/>
      <c r="K119" s="418"/>
      <c r="L119" s="418"/>
      <c r="M119" s="418"/>
      <c r="N119" s="418"/>
      <c r="O119" s="418"/>
      <c r="P119" s="418"/>
      <c r="Q119" s="418"/>
      <c r="R119" s="418"/>
      <c r="S119" s="418"/>
      <c r="T119" s="418"/>
      <c r="U119" s="418"/>
      <c r="V119" s="418"/>
      <c r="W119" s="418"/>
      <c r="X119" s="418"/>
      <c r="Y119" s="418"/>
      <c r="Z119" s="418"/>
      <c r="AA119" s="418"/>
      <c r="AB119" s="418"/>
      <c r="AC119" s="418"/>
      <c r="AD119" s="418"/>
      <c r="AE119" s="418"/>
      <c r="AF119" s="418"/>
      <c r="AG119" s="418"/>
      <c r="AH119" s="418"/>
      <c r="AI119" s="419"/>
      <c r="AJ119" s="9"/>
    </row>
    <row r="120" spans="2:36" ht="15" customHeight="1" x14ac:dyDescent="0.2">
      <c r="B120" s="9"/>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c r="AE120" s="38"/>
      <c r="AF120" s="38"/>
      <c r="AG120" s="38"/>
      <c r="AH120" s="38"/>
      <c r="AI120" s="38"/>
      <c r="AJ120" s="9"/>
    </row>
    <row r="121" spans="2:36" ht="16" x14ac:dyDescent="0.2">
      <c r="B121" s="33"/>
      <c r="C121" s="33" t="s">
        <v>46</v>
      </c>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9"/>
    </row>
    <row r="122" spans="2:36" ht="16" x14ac:dyDescent="0.2">
      <c r="B122" s="33"/>
      <c r="C122" s="477" t="s">
        <v>156</v>
      </c>
      <c r="D122" s="477"/>
      <c r="E122" s="477"/>
      <c r="F122" s="477"/>
      <c r="G122" s="477"/>
      <c r="H122" s="477"/>
      <c r="I122" s="477"/>
      <c r="J122" s="477"/>
      <c r="K122" s="477"/>
      <c r="L122" s="477"/>
      <c r="M122" s="477"/>
      <c r="N122" s="477"/>
      <c r="O122" s="477"/>
      <c r="P122" s="477"/>
      <c r="Q122" s="477"/>
      <c r="R122" s="477"/>
      <c r="S122" s="477"/>
      <c r="T122" s="477"/>
      <c r="U122" s="477"/>
      <c r="V122" s="477"/>
      <c r="W122" s="477"/>
      <c r="X122" s="477"/>
      <c r="Y122" s="477"/>
      <c r="Z122" s="477"/>
      <c r="AA122" s="477"/>
      <c r="AB122" s="477"/>
      <c r="AC122" s="477"/>
      <c r="AD122" s="477"/>
      <c r="AE122" s="477"/>
      <c r="AF122" s="477"/>
      <c r="AG122" s="477"/>
      <c r="AH122" s="477"/>
      <c r="AI122" s="477"/>
      <c r="AJ122" s="9"/>
    </row>
    <row r="123" spans="2:36" ht="16" x14ac:dyDescent="0.35">
      <c r="B123" s="40"/>
      <c r="C123" s="40" t="s">
        <v>605</v>
      </c>
      <c r="D123" s="41"/>
      <c r="E123" s="41"/>
      <c r="F123" s="41"/>
      <c r="G123" s="41"/>
      <c r="H123" s="41"/>
      <c r="I123" s="42"/>
      <c r="J123" s="42"/>
      <c r="K123" s="42"/>
      <c r="L123" s="41"/>
      <c r="M123" s="41"/>
      <c r="N123" s="41"/>
      <c r="O123" s="41"/>
      <c r="P123" s="43"/>
      <c r="Q123" s="43"/>
      <c r="R123" s="43"/>
      <c r="S123" s="43"/>
      <c r="T123" s="43"/>
      <c r="U123" s="43"/>
      <c r="V123" s="43"/>
      <c r="W123" s="43"/>
      <c r="X123" s="43"/>
      <c r="Y123" s="43"/>
      <c r="Z123" s="43"/>
      <c r="AA123" s="43"/>
      <c r="AB123" s="43"/>
      <c r="AC123" s="43"/>
      <c r="AD123" s="43"/>
      <c r="AE123" s="43"/>
      <c r="AF123" s="35"/>
      <c r="AG123" s="309">
        <f>LEN(SUBSTITUTE(C125,CHAR(10),""))</f>
        <v>0</v>
      </c>
      <c r="AH123" s="309"/>
      <c r="AI123" s="110" t="s">
        <v>168</v>
      </c>
      <c r="AJ123" s="9"/>
    </row>
    <row r="124" spans="2:36" ht="15" customHeight="1" x14ac:dyDescent="0.2">
      <c r="B124" s="9"/>
      <c r="C124" s="411" t="s">
        <v>606</v>
      </c>
      <c r="D124" s="412"/>
      <c r="E124" s="412"/>
      <c r="F124" s="412"/>
      <c r="G124" s="412"/>
      <c r="H124" s="412"/>
      <c r="I124" s="412"/>
      <c r="J124" s="412"/>
      <c r="K124" s="412"/>
      <c r="L124" s="412"/>
      <c r="M124" s="412"/>
      <c r="N124" s="412"/>
      <c r="O124" s="412"/>
      <c r="P124" s="412"/>
      <c r="Q124" s="412"/>
      <c r="R124" s="412"/>
      <c r="S124" s="412"/>
      <c r="T124" s="412"/>
      <c r="U124" s="412"/>
      <c r="V124" s="412"/>
      <c r="W124" s="412"/>
      <c r="X124" s="412"/>
      <c r="Y124" s="412"/>
      <c r="Z124" s="412"/>
      <c r="AA124" s="412"/>
      <c r="AB124" s="412"/>
      <c r="AC124" s="412"/>
      <c r="AD124" s="412"/>
      <c r="AE124" s="412"/>
      <c r="AF124" s="412"/>
      <c r="AG124" s="412"/>
      <c r="AH124" s="412"/>
      <c r="AI124" s="413"/>
      <c r="AJ124" s="9"/>
    </row>
    <row r="125" spans="2:36" ht="16.5" customHeight="1" x14ac:dyDescent="0.2">
      <c r="B125" s="9"/>
      <c r="C125" s="414"/>
      <c r="D125" s="415"/>
      <c r="E125" s="415"/>
      <c r="F125" s="415"/>
      <c r="G125" s="415"/>
      <c r="H125" s="415"/>
      <c r="I125" s="415"/>
      <c r="J125" s="415"/>
      <c r="K125" s="415"/>
      <c r="L125" s="415"/>
      <c r="M125" s="415"/>
      <c r="N125" s="415"/>
      <c r="O125" s="415"/>
      <c r="P125" s="415"/>
      <c r="Q125" s="415"/>
      <c r="R125" s="415"/>
      <c r="S125" s="415"/>
      <c r="T125" s="415"/>
      <c r="U125" s="415"/>
      <c r="V125" s="415"/>
      <c r="W125" s="415"/>
      <c r="X125" s="415"/>
      <c r="Y125" s="415"/>
      <c r="Z125" s="415"/>
      <c r="AA125" s="415"/>
      <c r="AB125" s="415"/>
      <c r="AC125" s="415"/>
      <c r="AD125" s="415"/>
      <c r="AE125" s="415"/>
      <c r="AF125" s="415"/>
      <c r="AG125" s="415"/>
      <c r="AH125" s="415"/>
      <c r="AI125" s="416"/>
      <c r="AJ125" s="9"/>
    </row>
    <row r="126" spans="2:36" ht="16.5" customHeight="1" x14ac:dyDescent="0.2">
      <c r="B126" s="9"/>
      <c r="C126" s="414"/>
      <c r="D126" s="415"/>
      <c r="E126" s="415"/>
      <c r="F126" s="415"/>
      <c r="G126" s="415"/>
      <c r="H126" s="415"/>
      <c r="I126" s="415"/>
      <c r="J126" s="415"/>
      <c r="K126" s="415"/>
      <c r="L126" s="415"/>
      <c r="M126" s="415"/>
      <c r="N126" s="415"/>
      <c r="O126" s="415"/>
      <c r="P126" s="415"/>
      <c r="Q126" s="415"/>
      <c r="R126" s="415"/>
      <c r="S126" s="415"/>
      <c r="T126" s="415"/>
      <c r="U126" s="415"/>
      <c r="V126" s="415"/>
      <c r="W126" s="415"/>
      <c r="X126" s="415"/>
      <c r="Y126" s="415"/>
      <c r="Z126" s="415"/>
      <c r="AA126" s="415"/>
      <c r="AB126" s="415"/>
      <c r="AC126" s="415"/>
      <c r="AD126" s="415"/>
      <c r="AE126" s="415"/>
      <c r="AF126" s="415"/>
      <c r="AG126" s="415"/>
      <c r="AH126" s="415"/>
      <c r="AI126" s="416"/>
      <c r="AJ126" s="9"/>
    </row>
    <row r="127" spans="2:36" ht="16.5" customHeight="1" x14ac:dyDescent="0.2">
      <c r="B127" s="9"/>
      <c r="C127" s="414"/>
      <c r="D127" s="415"/>
      <c r="E127" s="415"/>
      <c r="F127" s="415"/>
      <c r="G127" s="415"/>
      <c r="H127" s="415"/>
      <c r="I127" s="415"/>
      <c r="J127" s="415"/>
      <c r="K127" s="415"/>
      <c r="L127" s="415"/>
      <c r="M127" s="415"/>
      <c r="N127" s="415"/>
      <c r="O127" s="415"/>
      <c r="P127" s="415"/>
      <c r="Q127" s="415"/>
      <c r="R127" s="415"/>
      <c r="S127" s="415"/>
      <c r="T127" s="415"/>
      <c r="U127" s="415"/>
      <c r="V127" s="415"/>
      <c r="W127" s="415"/>
      <c r="X127" s="415"/>
      <c r="Y127" s="415"/>
      <c r="Z127" s="415"/>
      <c r="AA127" s="415"/>
      <c r="AB127" s="415"/>
      <c r="AC127" s="415"/>
      <c r="AD127" s="415"/>
      <c r="AE127" s="415"/>
      <c r="AF127" s="415"/>
      <c r="AG127" s="415"/>
      <c r="AH127" s="415"/>
      <c r="AI127" s="416"/>
      <c r="AJ127" s="9"/>
    </row>
    <row r="128" spans="2:36" ht="16.5" customHeight="1" x14ac:dyDescent="0.2">
      <c r="B128" s="9"/>
      <c r="C128" s="414"/>
      <c r="D128" s="415"/>
      <c r="E128" s="415"/>
      <c r="F128" s="415"/>
      <c r="G128" s="415"/>
      <c r="H128" s="415"/>
      <c r="I128" s="415"/>
      <c r="J128" s="415"/>
      <c r="K128" s="415"/>
      <c r="L128" s="415"/>
      <c r="M128" s="415"/>
      <c r="N128" s="415"/>
      <c r="O128" s="415"/>
      <c r="P128" s="415"/>
      <c r="Q128" s="415"/>
      <c r="R128" s="415"/>
      <c r="S128" s="415"/>
      <c r="T128" s="415"/>
      <c r="U128" s="415"/>
      <c r="V128" s="415"/>
      <c r="W128" s="415"/>
      <c r="X128" s="415"/>
      <c r="Y128" s="415"/>
      <c r="Z128" s="415"/>
      <c r="AA128" s="415"/>
      <c r="AB128" s="415"/>
      <c r="AC128" s="415"/>
      <c r="AD128" s="415"/>
      <c r="AE128" s="415"/>
      <c r="AF128" s="415"/>
      <c r="AG128" s="415"/>
      <c r="AH128" s="415"/>
      <c r="AI128" s="416"/>
      <c r="AJ128" s="9"/>
    </row>
    <row r="129" spans="2:36" ht="16.5" customHeight="1" x14ac:dyDescent="0.2">
      <c r="B129" s="9"/>
      <c r="C129" s="414"/>
      <c r="D129" s="415"/>
      <c r="E129" s="415"/>
      <c r="F129" s="415"/>
      <c r="G129" s="415"/>
      <c r="H129" s="415"/>
      <c r="I129" s="415"/>
      <c r="J129" s="415"/>
      <c r="K129" s="415"/>
      <c r="L129" s="415"/>
      <c r="M129" s="415"/>
      <c r="N129" s="415"/>
      <c r="O129" s="415"/>
      <c r="P129" s="415"/>
      <c r="Q129" s="415"/>
      <c r="R129" s="415"/>
      <c r="S129" s="415"/>
      <c r="T129" s="415"/>
      <c r="U129" s="415"/>
      <c r="V129" s="415"/>
      <c r="W129" s="415"/>
      <c r="X129" s="415"/>
      <c r="Y129" s="415"/>
      <c r="Z129" s="415"/>
      <c r="AA129" s="415"/>
      <c r="AB129" s="415"/>
      <c r="AC129" s="415"/>
      <c r="AD129" s="415"/>
      <c r="AE129" s="415"/>
      <c r="AF129" s="415"/>
      <c r="AG129" s="415"/>
      <c r="AH129" s="415"/>
      <c r="AI129" s="416"/>
      <c r="AJ129" s="9"/>
    </row>
    <row r="130" spans="2:36" ht="16.5" customHeight="1" x14ac:dyDescent="0.2">
      <c r="B130" s="9"/>
      <c r="C130" s="414"/>
      <c r="D130" s="415"/>
      <c r="E130" s="415"/>
      <c r="F130" s="415"/>
      <c r="G130" s="415"/>
      <c r="H130" s="415"/>
      <c r="I130" s="415"/>
      <c r="J130" s="415"/>
      <c r="K130" s="415"/>
      <c r="L130" s="415"/>
      <c r="M130" s="415"/>
      <c r="N130" s="415"/>
      <c r="O130" s="415"/>
      <c r="P130" s="415"/>
      <c r="Q130" s="415"/>
      <c r="R130" s="415"/>
      <c r="S130" s="415"/>
      <c r="T130" s="415"/>
      <c r="U130" s="415"/>
      <c r="V130" s="415"/>
      <c r="W130" s="415"/>
      <c r="X130" s="415"/>
      <c r="Y130" s="415"/>
      <c r="Z130" s="415"/>
      <c r="AA130" s="415"/>
      <c r="AB130" s="415"/>
      <c r="AC130" s="415"/>
      <c r="AD130" s="415"/>
      <c r="AE130" s="415"/>
      <c r="AF130" s="415"/>
      <c r="AG130" s="415"/>
      <c r="AH130" s="415"/>
      <c r="AI130" s="416"/>
      <c r="AJ130" s="9"/>
    </row>
    <row r="131" spans="2:36" ht="16.5" customHeight="1" x14ac:dyDescent="0.2">
      <c r="B131" s="9"/>
      <c r="C131" s="414"/>
      <c r="D131" s="415"/>
      <c r="E131" s="415"/>
      <c r="F131" s="415"/>
      <c r="G131" s="415"/>
      <c r="H131" s="415"/>
      <c r="I131" s="415"/>
      <c r="J131" s="415"/>
      <c r="K131" s="415"/>
      <c r="L131" s="415"/>
      <c r="M131" s="415"/>
      <c r="N131" s="415"/>
      <c r="O131" s="415"/>
      <c r="P131" s="415"/>
      <c r="Q131" s="415"/>
      <c r="R131" s="415"/>
      <c r="S131" s="415"/>
      <c r="T131" s="415"/>
      <c r="U131" s="415"/>
      <c r="V131" s="415"/>
      <c r="W131" s="415"/>
      <c r="X131" s="415"/>
      <c r="Y131" s="415"/>
      <c r="Z131" s="415"/>
      <c r="AA131" s="415"/>
      <c r="AB131" s="415"/>
      <c r="AC131" s="415"/>
      <c r="AD131" s="415"/>
      <c r="AE131" s="415"/>
      <c r="AF131" s="415"/>
      <c r="AG131" s="415"/>
      <c r="AH131" s="415"/>
      <c r="AI131" s="416"/>
      <c r="AJ131" s="9"/>
    </row>
    <row r="132" spans="2:36" ht="16.5" customHeight="1" x14ac:dyDescent="0.2">
      <c r="B132" s="9"/>
      <c r="C132" s="414"/>
      <c r="D132" s="415"/>
      <c r="E132" s="415"/>
      <c r="F132" s="415"/>
      <c r="G132" s="415"/>
      <c r="H132" s="415"/>
      <c r="I132" s="415"/>
      <c r="J132" s="415"/>
      <c r="K132" s="415"/>
      <c r="L132" s="415"/>
      <c r="M132" s="415"/>
      <c r="N132" s="415"/>
      <c r="O132" s="415"/>
      <c r="P132" s="415"/>
      <c r="Q132" s="415"/>
      <c r="R132" s="415"/>
      <c r="S132" s="415"/>
      <c r="T132" s="415"/>
      <c r="U132" s="415"/>
      <c r="V132" s="415"/>
      <c r="W132" s="415"/>
      <c r="X132" s="415"/>
      <c r="Y132" s="415"/>
      <c r="Z132" s="415"/>
      <c r="AA132" s="415"/>
      <c r="AB132" s="415"/>
      <c r="AC132" s="415"/>
      <c r="AD132" s="415"/>
      <c r="AE132" s="415"/>
      <c r="AF132" s="415"/>
      <c r="AG132" s="415"/>
      <c r="AH132" s="415"/>
      <c r="AI132" s="416"/>
      <c r="AJ132" s="9"/>
    </row>
    <row r="133" spans="2:36" ht="16.5" customHeight="1" x14ac:dyDescent="0.2">
      <c r="B133" s="9"/>
      <c r="C133" s="414"/>
      <c r="D133" s="415"/>
      <c r="E133" s="415"/>
      <c r="F133" s="415"/>
      <c r="G133" s="415"/>
      <c r="H133" s="415"/>
      <c r="I133" s="415"/>
      <c r="J133" s="415"/>
      <c r="K133" s="415"/>
      <c r="L133" s="415"/>
      <c r="M133" s="415"/>
      <c r="N133" s="415"/>
      <c r="O133" s="415"/>
      <c r="P133" s="415"/>
      <c r="Q133" s="415"/>
      <c r="R133" s="415"/>
      <c r="S133" s="415"/>
      <c r="T133" s="415"/>
      <c r="U133" s="415"/>
      <c r="V133" s="415"/>
      <c r="W133" s="415"/>
      <c r="X133" s="415"/>
      <c r="Y133" s="415"/>
      <c r="Z133" s="415"/>
      <c r="AA133" s="415"/>
      <c r="AB133" s="415"/>
      <c r="AC133" s="415"/>
      <c r="AD133" s="415"/>
      <c r="AE133" s="415"/>
      <c r="AF133" s="415"/>
      <c r="AG133" s="415"/>
      <c r="AH133" s="415"/>
      <c r="AI133" s="416"/>
      <c r="AJ133" s="9"/>
    </row>
    <row r="134" spans="2:36" ht="16.5" customHeight="1" x14ac:dyDescent="0.2">
      <c r="B134" s="9"/>
      <c r="C134" s="417"/>
      <c r="D134" s="418"/>
      <c r="E134" s="418"/>
      <c r="F134" s="418"/>
      <c r="G134" s="418"/>
      <c r="H134" s="418"/>
      <c r="I134" s="418"/>
      <c r="J134" s="418"/>
      <c r="K134" s="418"/>
      <c r="L134" s="418"/>
      <c r="M134" s="418"/>
      <c r="N134" s="418"/>
      <c r="O134" s="418"/>
      <c r="P134" s="418"/>
      <c r="Q134" s="418"/>
      <c r="R134" s="418"/>
      <c r="S134" s="418"/>
      <c r="T134" s="418"/>
      <c r="U134" s="418"/>
      <c r="V134" s="418"/>
      <c r="W134" s="418"/>
      <c r="X134" s="418"/>
      <c r="Y134" s="418"/>
      <c r="Z134" s="418"/>
      <c r="AA134" s="418"/>
      <c r="AB134" s="418"/>
      <c r="AC134" s="418"/>
      <c r="AD134" s="418"/>
      <c r="AE134" s="418"/>
      <c r="AF134" s="418"/>
      <c r="AG134" s="418"/>
      <c r="AH134" s="418"/>
      <c r="AI134" s="419"/>
      <c r="AJ134" s="9"/>
    </row>
    <row r="135" spans="2:36" s="47" customFormat="1" ht="22" customHeight="1" x14ac:dyDescent="0.35">
      <c r="B135" s="45"/>
      <c r="C135" s="45" t="s">
        <v>622</v>
      </c>
      <c r="D135" s="39"/>
      <c r="E135" s="39"/>
      <c r="F135" s="39"/>
      <c r="G135" s="39"/>
      <c r="H135" s="39"/>
      <c r="I135" s="39"/>
      <c r="J135" s="39"/>
      <c r="K135" s="39"/>
      <c r="L135" s="39"/>
      <c r="M135" s="39"/>
      <c r="N135" s="39"/>
      <c r="O135" s="39"/>
      <c r="P135" s="39"/>
      <c r="Q135" s="39"/>
      <c r="R135" s="39"/>
      <c r="S135" s="39"/>
      <c r="T135" s="39"/>
      <c r="U135" s="39"/>
      <c r="V135" s="39"/>
      <c r="W135" s="39"/>
      <c r="X135" s="39"/>
      <c r="Y135" s="39"/>
      <c r="Z135" s="39"/>
      <c r="AA135" s="39"/>
      <c r="AB135" s="39"/>
      <c r="AC135" s="39"/>
      <c r="AD135" s="46"/>
      <c r="AE135" s="39"/>
      <c r="AF135" s="39"/>
      <c r="AG135" s="316">
        <f>LEN(SUBSTITUTE(C137,CHAR(10),""))</f>
        <v>0</v>
      </c>
      <c r="AH135" s="316"/>
      <c r="AI135" s="107" t="s">
        <v>168</v>
      </c>
      <c r="AJ135" s="25"/>
    </row>
    <row r="136" spans="2:36" ht="15" customHeight="1" x14ac:dyDescent="0.2">
      <c r="C136" s="104" t="s">
        <v>607</v>
      </c>
      <c r="D136" s="105"/>
      <c r="E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c r="AG136" s="105"/>
      <c r="AH136" s="105"/>
      <c r="AI136" s="106"/>
      <c r="AJ136" s="9"/>
    </row>
    <row r="137" spans="2:36" ht="16.5" customHeight="1" x14ac:dyDescent="0.2">
      <c r="C137" s="310"/>
      <c r="D137" s="311"/>
      <c r="E137" s="311"/>
      <c r="F137" s="311"/>
      <c r="G137" s="311"/>
      <c r="H137" s="311"/>
      <c r="I137" s="311"/>
      <c r="J137" s="311"/>
      <c r="K137" s="311"/>
      <c r="L137" s="311"/>
      <c r="M137" s="311"/>
      <c r="N137" s="311"/>
      <c r="O137" s="311"/>
      <c r="P137" s="311"/>
      <c r="Q137" s="311"/>
      <c r="R137" s="311"/>
      <c r="S137" s="311"/>
      <c r="T137" s="311"/>
      <c r="U137" s="311"/>
      <c r="V137" s="311"/>
      <c r="W137" s="311"/>
      <c r="X137" s="311"/>
      <c r="Y137" s="311"/>
      <c r="Z137" s="311"/>
      <c r="AA137" s="311"/>
      <c r="AB137" s="311"/>
      <c r="AC137" s="311"/>
      <c r="AD137" s="311"/>
      <c r="AE137" s="311"/>
      <c r="AF137" s="311"/>
      <c r="AG137" s="311"/>
      <c r="AH137" s="311"/>
      <c r="AI137" s="312"/>
      <c r="AJ137" s="9"/>
    </row>
    <row r="138" spans="2:36" ht="16.5" customHeight="1" x14ac:dyDescent="0.2">
      <c r="C138" s="310"/>
      <c r="D138" s="311"/>
      <c r="E138" s="311"/>
      <c r="F138" s="311"/>
      <c r="G138" s="311"/>
      <c r="H138" s="311"/>
      <c r="I138" s="311"/>
      <c r="J138" s="311"/>
      <c r="K138" s="311"/>
      <c r="L138" s="311"/>
      <c r="M138" s="311"/>
      <c r="N138" s="311"/>
      <c r="O138" s="311"/>
      <c r="P138" s="311"/>
      <c r="Q138" s="311"/>
      <c r="R138" s="311"/>
      <c r="S138" s="311"/>
      <c r="T138" s="311"/>
      <c r="U138" s="311"/>
      <c r="V138" s="311"/>
      <c r="W138" s="311"/>
      <c r="X138" s="311"/>
      <c r="Y138" s="311"/>
      <c r="Z138" s="311"/>
      <c r="AA138" s="311"/>
      <c r="AB138" s="311"/>
      <c r="AC138" s="311"/>
      <c r="AD138" s="311"/>
      <c r="AE138" s="311"/>
      <c r="AF138" s="311"/>
      <c r="AG138" s="311"/>
      <c r="AH138" s="311"/>
      <c r="AI138" s="312"/>
      <c r="AJ138" s="9"/>
    </row>
    <row r="139" spans="2:36" ht="16.5" customHeight="1" x14ac:dyDescent="0.2">
      <c r="C139" s="310"/>
      <c r="D139" s="311"/>
      <c r="E139" s="311"/>
      <c r="F139" s="311"/>
      <c r="G139" s="311"/>
      <c r="H139" s="311"/>
      <c r="I139" s="311"/>
      <c r="J139" s="311"/>
      <c r="K139" s="311"/>
      <c r="L139" s="311"/>
      <c r="M139" s="311"/>
      <c r="N139" s="311"/>
      <c r="O139" s="311"/>
      <c r="P139" s="311"/>
      <c r="Q139" s="311"/>
      <c r="R139" s="311"/>
      <c r="S139" s="311"/>
      <c r="T139" s="311"/>
      <c r="U139" s="311"/>
      <c r="V139" s="311"/>
      <c r="W139" s="311"/>
      <c r="X139" s="311"/>
      <c r="Y139" s="311"/>
      <c r="Z139" s="311"/>
      <c r="AA139" s="311"/>
      <c r="AB139" s="311"/>
      <c r="AC139" s="311"/>
      <c r="AD139" s="311"/>
      <c r="AE139" s="311"/>
      <c r="AF139" s="311"/>
      <c r="AG139" s="311"/>
      <c r="AH139" s="311"/>
      <c r="AI139" s="312"/>
      <c r="AJ139" s="9"/>
    </row>
    <row r="140" spans="2:36" ht="16.5" customHeight="1" x14ac:dyDescent="0.2">
      <c r="C140" s="310"/>
      <c r="D140" s="311"/>
      <c r="E140" s="311"/>
      <c r="F140" s="311"/>
      <c r="G140" s="311"/>
      <c r="H140" s="311"/>
      <c r="I140" s="311"/>
      <c r="J140" s="311"/>
      <c r="K140" s="311"/>
      <c r="L140" s="311"/>
      <c r="M140" s="311"/>
      <c r="N140" s="311"/>
      <c r="O140" s="311"/>
      <c r="P140" s="311"/>
      <c r="Q140" s="311"/>
      <c r="R140" s="311"/>
      <c r="S140" s="311"/>
      <c r="T140" s="311"/>
      <c r="U140" s="311"/>
      <c r="V140" s="311"/>
      <c r="W140" s="311"/>
      <c r="X140" s="311"/>
      <c r="Y140" s="311"/>
      <c r="Z140" s="311"/>
      <c r="AA140" s="311"/>
      <c r="AB140" s="311"/>
      <c r="AC140" s="311"/>
      <c r="AD140" s="311"/>
      <c r="AE140" s="311"/>
      <c r="AF140" s="311"/>
      <c r="AG140" s="311"/>
      <c r="AH140" s="311"/>
      <c r="AI140" s="312"/>
      <c r="AJ140" s="9"/>
    </row>
    <row r="141" spans="2:36" ht="16.5" customHeight="1" x14ac:dyDescent="0.2">
      <c r="C141" s="310"/>
      <c r="D141" s="311"/>
      <c r="E141" s="311"/>
      <c r="F141" s="311"/>
      <c r="G141" s="311"/>
      <c r="H141" s="311"/>
      <c r="I141" s="311"/>
      <c r="J141" s="311"/>
      <c r="K141" s="311"/>
      <c r="L141" s="311"/>
      <c r="M141" s="311"/>
      <c r="N141" s="311"/>
      <c r="O141" s="311"/>
      <c r="P141" s="311"/>
      <c r="Q141" s="311"/>
      <c r="R141" s="311"/>
      <c r="S141" s="311"/>
      <c r="T141" s="311"/>
      <c r="U141" s="311"/>
      <c r="V141" s="311"/>
      <c r="W141" s="311"/>
      <c r="X141" s="311"/>
      <c r="Y141" s="311"/>
      <c r="Z141" s="311"/>
      <c r="AA141" s="311"/>
      <c r="AB141" s="311"/>
      <c r="AC141" s="311"/>
      <c r="AD141" s="311"/>
      <c r="AE141" s="311"/>
      <c r="AF141" s="311"/>
      <c r="AG141" s="311"/>
      <c r="AH141" s="311"/>
      <c r="AI141" s="312"/>
      <c r="AJ141" s="9"/>
    </row>
    <row r="142" spans="2:36" ht="16.5" customHeight="1" x14ac:dyDescent="0.2">
      <c r="C142" s="310"/>
      <c r="D142" s="311"/>
      <c r="E142" s="311"/>
      <c r="F142" s="311"/>
      <c r="G142" s="311"/>
      <c r="H142" s="311"/>
      <c r="I142" s="311"/>
      <c r="J142" s="311"/>
      <c r="K142" s="311"/>
      <c r="L142" s="311"/>
      <c r="M142" s="311"/>
      <c r="N142" s="311"/>
      <c r="O142" s="311"/>
      <c r="P142" s="311"/>
      <c r="Q142" s="311"/>
      <c r="R142" s="311"/>
      <c r="S142" s="311"/>
      <c r="T142" s="311"/>
      <c r="U142" s="311"/>
      <c r="V142" s="311"/>
      <c r="W142" s="311"/>
      <c r="X142" s="311"/>
      <c r="Y142" s="311"/>
      <c r="Z142" s="311"/>
      <c r="AA142" s="311"/>
      <c r="AB142" s="311"/>
      <c r="AC142" s="311"/>
      <c r="AD142" s="311"/>
      <c r="AE142" s="311"/>
      <c r="AF142" s="311"/>
      <c r="AG142" s="311"/>
      <c r="AH142" s="311"/>
      <c r="AI142" s="312"/>
      <c r="AJ142" s="9"/>
    </row>
    <row r="143" spans="2:36" ht="16.5" customHeight="1" x14ac:dyDescent="0.2">
      <c r="C143" s="310"/>
      <c r="D143" s="311"/>
      <c r="E143" s="311"/>
      <c r="F143" s="311"/>
      <c r="G143" s="311"/>
      <c r="H143" s="311"/>
      <c r="I143" s="311"/>
      <c r="J143" s="311"/>
      <c r="K143" s="311"/>
      <c r="L143" s="311"/>
      <c r="M143" s="311"/>
      <c r="N143" s="311"/>
      <c r="O143" s="311"/>
      <c r="P143" s="311"/>
      <c r="Q143" s="311"/>
      <c r="R143" s="311"/>
      <c r="S143" s="311"/>
      <c r="T143" s="311"/>
      <c r="U143" s="311"/>
      <c r="V143" s="311"/>
      <c r="W143" s="311"/>
      <c r="X143" s="311"/>
      <c r="Y143" s="311"/>
      <c r="Z143" s="311"/>
      <c r="AA143" s="311"/>
      <c r="AB143" s="311"/>
      <c r="AC143" s="311"/>
      <c r="AD143" s="311"/>
      <c r="AE143" s="311"/>
      <c r="AF143" s="311"/>
      <c r="AG143" s="311"/>
      <c r="AH143" s="311"/>
      <c r="AI143" s="312"/>
      <c r="AJ143" s="9"/>
    </row>
    <row r="144" spans="2:36" ht="49.5" customHeight="1" x14ac:dyDescent="0.2">
      <c r="C144" s="313"/>
      <c r="D144" s="314"/>
      <c r="E144" s="314"/>
      <c r="F144" s="314"/>
      <c r="G144" s="314"/>
      <c r="H144" s="314"/>
      <c r="I144" s="314"/>
      <c r="J144" s="314"/>
      <c r="K144" s="314"/>
      <c r="L144" s="314"/>
      <c r="M144" s="314"/>
      <c r="N144" s="314"/>
      <c r="O144" s="314"/>
      <c r="P144" s="314"/>
      <c r="Q144" s="314"/>
      <c r="R144" s="314"/>
      <c r="S144" s="314"/>
      <c r="T144" s="314"/>
      <c r="U144" s="314"/>
      <c r="V144" s="314"/>
      <c r="W144" s="314"/>
      <c r="X144" s="314"/>
      <c r="Y144" s="314"/>
      <c r="Z144" s="314"/>
      <c r="AA144" s="314"/>
      <c r="AB144" s="314"/>
      <c r="AC144" s="314"/>
      <c r="AD144" s="314"/>
      <c r="AE144" s="314"/>
      <c r="AF144" s="314"/>
      <c r="AG144" s="314"/>
      <c r="AH144" s="314"/>
      <c r="AI144" s="315"/>
      <c r="AJ144" s="9"/>
    </row>
    <row r="145" spans="2:64" s="47" customFormat="1" ht="22" customHeight="1" x14ac:dyDescent="0.35">
      <c r="B145" s="45"/>
      <c r="C145" s="45" t="s">
        <v>623</v>
      </c>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46"/>
      <c r="AE145" s="39"/>
      <c r="AF145" s="39"/>
      <c r="AG145" s="39"/>
      <c r="AH145" s="46"/>
      <c r="AI145" s="46"/>
      <c r="AJ145" s="25"/>
      <c r="AT145" s="10"/>
    </row>
    <row r="146" spans="2:64" s="47" customFormat="1" ht="15" customHeight="1" x14ac:dyDescent="0.35">
      <c r="B146" s="25"/>
      <c r="C146" s="22" t="s">
        <v>64</v>
      </c>
      <c r="D146" s="22"/>
      <c r="E146" s="39"/>
      <c r="F146" s="39"/>
      <c r="G146" s="39"/>
      <c r="H146" s="39"/>
      <c r="I146" s="39"/>
      <c r="J146" s="39"/>
      <c r="K146" s="39"/>
      <c r="L146" s="39"/>
      <c r="M146" s="39"/>
      <c r="N146" s="39"/>
      <c r="O146" s="39"/>
      <c r="P146" s="39"/>
      <c r="Q146" s="39"/>
      <c r="R146" s="39"/>
      <c r="S146" s="39"/>
      <c r="T146" s="39"/>
      <c r="U146" s="39"/>
      <c r="V146" s="39"/>
      <c r="W146" s="39"/>
      <c r="X146" s="39"/>
      <c r="Y146" s="39"/>
      <c r="Z146" s="39"/>
      <c r="AA146" s="39"/>
      <c r="AB146" s="39"/>
      <c r="AC146" s="39"/>
      <c r="AD146" s="46"/>
      <c r="AE146" s="44"/>
      <c r="AF146" s="44"/>
      <c r="AG146" s="44"/>
      <c r="AH146" s="44" t="s">
        <v>7</v>
      </c>
      <c r="AI146" s="46"/>
      <c r="AJ146" s="25"/>
    </row>
    <row r="147" spans="2:64" s="47" customFormat="1" x14ac:dyDescent="0.2">
      <c r="B147" s="25"/>
      <c r="C147" s="330" t="s">
        <v>41</v>
      </c>
      <c r="D147" s="331"/>
      <c r="E147" s="331"/>
      <c r="F147" s="331"/>
      <c r="G147" s="331"/>
      <c r="H147" s="331"/>
      <c r="I147" s="331"/>
      <c r="J147" s="331"/>
      <c r="K147" s="331"/>
      <c r="L147" s="331"/>
      <c r="M147" s="331"/>
      <c r="N147" s="332"/>
      <c r="O147" s="330" t="s">
        <v>579</v>
      </c>
      <c r="P147" s="331"/>
      <c r="Q147" s="331"/>
      <c r="R147" s="331"/>
      <c r="S147" s="331"/>
      <c r="T147" s="331"/>
      <c r="U147" s="331"/>
      <c r="V147" s="331"/>
      <c r="W147" s="331"/>
      <c r="X147" s="331"/>
      <c r="Y147" s="331"/>
      <c r="Z147" s="331"/>
      <c r="AA147" s="331"/>
      <c r="AB147" s="331"/>
      <c r="AC147" s="331"/>
      <c r="AD147" s="331"/>
      <c r="AE147" s="331"/>
      <c r="AF147" s="331"/>
      <c r="AG147" s="331"/>
      <c r="AH147" s="331"/>
      <c r="AI147" s="332"/>
      <c r="AJ147" s="25"/>
    </row>
    <row r="148" spans="2:64" s="47" customFormat="1" x14ac:dyDescent="0.2">
      <c r="B148" s="25"/>
      <c r="C148" s="340"/>
      <c r="D148" s="340"/>
      <c r="E148" s="340"/>
      <c r="F148" s="421" t="s">
        <v>14</v>
      </c>
      <c r="G148" s="258"/>
      <c r="H148" s="258"/>
      <c r="I148" s="258"/>
      <c r="J148" s="258"/>
      <c r="K148" s="259"/>
      <c r="L148" s="420" t="s">
        <v>15</v>
      </c>
      <c r="M148" s="420"/>
      <c r="N148" s="420"/>
      <c r="O148" s="340"/>
      <c r="P148" s="340"/>
      <c r="Q148" s="340"/>
      <c r="R148" s="420" t="s">
        <v>16</v>
      </c>
      <c r="S148" s="420"/>
      <c r="T148" s="420"/>
      <c r="U148" s="420"/>
      <c r="V148" s="420"/>
      <c r="W148" s="420"/>
      <c r="X148" s="420" t="s">
        <v>15</v>
      </c>
      <c r="Y148" s="420"/>
      <c r="Z148" s="420"/>
      <c r="AA148" s="420" t="s">
        <v>17</v>
      </c>
      <c r="AB148" s="420"/>
      <c r="AC148" s="420"/>
      <c r="AD148" s="420"/>
      <c r="AE148" s="420"/>
      <c r="AF148" s="420"/>
      <c r="AG148" s="420" t="s">
        <v>15</v>
      </c>
      <c r="AH148" s="420"/>
      <c r="AI148" s="420"/>
      <c r="AJ148" s="25"/>
    </row>
    <row r="149" spans="2:64" s="47" customFormat="1" ht="22" customHeight="1" x14ac:dyDescent="0.2">
      <c r="B149" s="25"/>
      <c r="C149" s="323" t="s">
        <v>18</v>
      </c>
      <c r="D149" s="323"/>
      <c r="E149" s="323"/>
      <c r="F149" s="434"/>
      <c r="G149" s="435"/>
      <c r="H149" s="435"/>
      <c r="I149" s="435"/>
      <c r="J149" s="435"/>
      <c r="K149" s="435"/>
      <c r="L149" s="428"/>
      <c r="M149" s="429"/>
      <c r="N149" s="430"/>
      <c r="O149" s="323" t="s">
        <v>18</v>
      </c>
      <c r="P149" s="323"/>
      <c r="Q149" s="323"/>
      <c r="R149" s="427"/>
      <c r="S149" s="427"/>
      <c r="T149" s="427"/>
      <c r="U149" s="427"/>
      <c r="V149" s="427"/>
      <c r="W149" s="427"/>
      <c r="X149" s="428"/>
      <c r="Y149" s="429"/>
      <c r="Z149" s="430"/>
      <c r="AA149" s="427"/>
      <c r="AB149" s="427"/>
      <c r="AC149" s="427"/>
      <c r="AD149" s="427"/>
      <c r="AE149" s="427"/>
      <c r="AF149" s="427"/>
      <c r="AG149" s="428"/>
      <c r="AH149" s="429"/>
      <c r="AI149" s="430"/>
      <c r="AJ149" s="25"/>
    </row>
    <row r="150" spans="2:64" s="47" customFormat="1" ht="22" customHeight="1" x14ac:dyDescent="0.2">
      <c r="B150" s="25"/>
      <c r="C150" s="323" t="s">
        <v>19</v>
      </c>
      <c r="D150" s="323"/>
      <c r="E150" s="323"/>
      <c r="F150" s="434"/>
      <c r="G150" s="435"/>
      <c r="H150" s="435"/>
      <c r="I150" s="435"/>
      <c r="J150" s="435"/>
      <c r="K150" s="435"/>
      <c r="L150" s="424" t="str">
        <f>IFERROR(F150/$F$149,"")</f>
        <v/>
      </c>
      <c r="M150" s="425"/>
      <c r="N150" s="426"/>
      <c r="O150" s="323" t="s">
        <v>19</v>
      </c>
      <c r="P150" s="323"/>
      <c r="Q150" s="323"/>
      <c r="R150" s="427"/>
      <c r="S150" s="427"/>
      <c r="T150" s="427"/>
      <c r="U150" s="427"/>
      <c r="V150" s="427"/>
      <c r="W150" s="427"/>
      <c r="X150" s="424" t="str">
        <f>IFERROR(R150/$R$149,"")</f>
        <v/>
      </c>
      <c r="Y150" s="425"/>
      <c r="Z150" s="426"/>
      <c r="AA150" s="427"/>
      <c r="AB150" s="427"/>
      <c r="AC150" s="427"/>
      <c r="AD150" s="427"/>
      <c r="AE150" s="427"/>
      <c r="AF150" s="427"/>
      <c r="AG150" s="424" t="str">
        <f>IFERROR(AA150/$AA$149,"")</f>
        <v/>
      </c>
      <c r="AH150" s="425"/>
      <c r="AI150" s="426"/>
      <c r="AJ150" s="25"/>
    </row>
    <row r="151" spans="2:64" s="47" customFormat="1" ht="22" customHeight="1" x14ac:dyDescent="0.2">
      <c r="B151" s="25"/>
      <c r="C151" s="323" t="s">
        <v>20</v>
      </c>
      <c r="D151" s="323"/>
      <c r="E151" s="323"/>
      <c r="F151" s="434"/>
      <c r="G151" s="435"/>
      <c r="H151" s="435"/>
      <c r="I151" s="435"/>
      <c r="J151" s="435"/>
      <c r="K151" s="435"/>
      <c r="L151" s="424" t="str">
        <f>IFERROR(F151/$F$149,"")</f>
        <v/>
      </c>
      <c r="M151" s="425"/>
      <c r="N151" s="426"/>
      <c r="O151" s="323" t="s">
        <v>20</v>
      </c>
      <c r="P151" s="323"/>
      <c r="Q151" s="323"/>
      <c r="R151" s="427"/>
      <c r="S151" s="427"/>
      <c r="T151" s="427"/>
      <c r="U151" s="427"/>
      <c r="V151" s="427"/>
      <c r="W151" s="427"/>
      <c r="X151" s="424" t="str">
        <f>IFERROR(R151/$R$149,"")</f>
        <v/>
      </c>
      <c r="Y151" s="425"/>
      <c r="Z151" s="426"/>
      <c r="AA151" s="427"/>
      <c r="AB151" s="427"/>
      <c r="AC151" s="427"/>
      <c r="AD151" s="427"/>
      <c r="AE151" s="427"/>
      <c r="AF151" s="427"/>
      <c r="AG151" s="424" t="str">
        <f>IFERROR(AA151/$AA$149,"")</f>
        <v/>
      </c>
      <c r="AH151" s="425"/>
      <c r="AI151" s="426"/>
      <c r="AJ151" s="25"/>
    </row>
    <row r="152" spans="2:64" s="47" customFormat="1" ht="22" customHeight="1" x14ac:dyDescent="0.2">
      <c r="B152" s="25"/>
      <c r="C152" s="323" t="s">
        <v>21</v>
      </c>
      <c r="D152" s="323"/>
      <c r="E152" s="323"/>
      <c r="F152" s="434"/>
      <c r="G152" s="435"/>
      <c r="H152" s="435"/>
      <c r="I152" s="435"/>
      <c r="J152" s="435"/>
      <c r="K152" s="435"/>
      <c r="L152" s="424" t="str">
        <f>IFERROR(F152/$F$149,"")</f>
        <v/>
      </c>
      <c r="M152" s="425"/>
      <c r="N152" s="426"/>
      <c r="O152" s="323" t="s">
        <v>21</v>
      </c>
      <c r="P152" s="323"/>
      <c r="Q152" s="323"/>
      <c r="R152" s="427"/>
      <c r="S152" s="427"/>
      <c r="T152" s="427"/>
      <c r="U152" s="427"/>
      <c r="V152" s="427"/>
      <c r="W152" s="427"/>
      <c r="X152" s="424" t="str">
        <f>IFERROR(R152/$R$149,"")</f>
        <v/>
      </c>
      <c r="Y152" s="425"/>
      <c r="Z152" s="426"/>
      <c r="AA152" s="427"/>
      <c r="AB152" s="427"/>
      <c r="AC152" s="427"/>
      <c r="AD152" s="427"/>
      <c r="AE152" s="427"/>
      <c r="AF152" s="427"/>
      <c r="AG152" s="424" t="str">
        <f>IFERROR(AA152/$AA$149,"")</f>
        <v/>
      </c>
      <c r="AH152" s="425"/>
      <c r="AI152" s="426"/>
      <c r="AJ152" s="25"/>
    </row>
    <row r="153" spans="2:64" ht="16" x14ac:dyDescent="0.2">
      <c r="B153" s="14"/>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c r="AE153" s="38"/>
      <c r="AF153" s="38"/>
      <c r="AG153" s="38"/>
      <c r="AH153" s="38"/>
      <c r="AI153" s="38"/>
      <c r="AJ153" s="9"/>
    </row>
    <row r="154" spans="2:64" ht="16" x14ac:dyDescent="0.2">
      <c r="B154" s="14"/>
      <c r="C154" s="14" t="s">
        <v>611</v>
      </c>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c r="AI154" s="9"/>
      <c r="AJ154" s="9"/>
    </row>
    <row r="155" spans="2:64" ht="18" customHeight="1" x14ac:dyDescent="0.2">
      <c r="B155" s="49"/>
      <c r="C155" s="9" t="s">
        <v>69</v>
      </c>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c r="AI155" s="9"/>
      <c r="AJ155" s="9"/>
    </row>
    <row r="156" spans="2:64" ht="18" customHeight="1" x14ac:dyDescent="0.35">
      <c r="B156" s="35"/>
      <c r="C156" s="40" t="s">
        <v>82</v>
      </c>
      <c r="D156" s="41"/>
      <c r="E156" s="41"/>
      <c r="F156" s="41"/>
      <c r="G156" s="41"/>
      <c r="H156" s="41"/>
      <c r="I156" s="42"/>
      <c r="J156" s="42"/>
      <c r="K156" s="42"/>
      <c r="L156" s="41"/>
      <c r="M156" s="41"/>
      <c r="N156" s="41"/>
      <c r="O156" s="41"/>
      <c r="P156" s="43"/>
      <c r="Q156" s="43"/>
      <c r="R156" s="43"/>
      <c r="S156" s="43"/>
      <c r="T156" s="43"/>
      <c r="U156" s="43"/>
      <c r="V156" s="43"/>
      <c r="W156" s="43"/>
      <c r="X156" s="43"/>
      <c r="Y156" s="43"/>
      <c r="Z156" s="43"/>
      <c r="AA156" s="43"/>
      <c r="AB156" s="43"/>
      <c r="AC156" s="43"/>
      <c r="AD156" s="43"/>
      <c r="AE156" s="43"/>
      <c r="AF156" s="436"/>
      <c r="AG156" s="436"/>
      <c r="AH156" s="436"/>
      <c r="AI156" s="436"/>
      <c r="AJ156" s="9"/>
      <c r="AK156" s="50"/>
      <c r="AL156" s="50"/>
      <c r="AM156" s="50"/>
      <c r="AN156" s="50"/>
      <c r="AO156" s="50"/>
      <c r="AP156" s="50"/>
      <c r="AQ156" s="50"/>
      <c r="AR156" s="50"/>
      <c r="AS156" s="50"/>
      <c r="AT156" s="50"/>
      <c r="AU156" s="50"/>
      <c r="AV156" s="50"/>
      <c r="AW156" s="50"/>
      <c r="AX156" s="50"/>
      <c r="AY156" s="50"/>
      <c r="AZ156" s="50"/>
      <c r="BA156" s="50"/>
      <c r="BB156" s="50"/>
      <c r="BC156" s="50"/>
      <c r="BD156" s="50"/>
      <c r="BE156" s="50"/>
      <c r="BF156" s="50"/>
      <c r="BG156" s="50"/>
      <c r="BH156" s="50"/>
      <c r="BI156" s="50"/>
      <c r="BJ156" s="50"/>
      <c r="BK156" s="50"/>
      <c r="BL156" s="50"/>
    </row>
    <row r="157" spans="2:64" ht="18" customHeight="1" x14ac:dyDescent="0.35">
      <c r="B157" s="35"/>
      <c r="C157" s="51" t="s">
        <v>613</v>
      </c>
      <c r="D157" s="41"/>
      <c r="E157" s="41"/>
      <c r="F157" s="41"/>
      <c r="G157" s="41"/>
      <c r="H157" s="41"/>
      <c r="I157" s="42"/>
      <c r="J157" s="42"/>
      <c r="K157" s="42"/>
      <c r="L157" s="41"/>
      <c r="M157" s="41"/>
      <c r="N157" s="41"/>
      <c r="O157" s="41"/>
      <c r="P157" s="43"/>
      <c r="Q157" s="43"/>
      <c r="R157" s="43"/>
      <c r="S157" s="43"/>
      <c r="T157" s="43"/>
      <c r="U157" s="43"/>
      <c r="V157" s="43"/>
      <c r="W157" s="43"/>
      <c r="X157" s="43"/>
      <c r="Y157" s="43"/>
      <c r="Z157" s="43"/>
      <c r="AA157" s="43"/>
      <c r="AB157" s="43"/>
      <c r="AC157" s="43"/>
      <c r="AD157" s="43"/>
      <c r="AE157" s="43"/>
      <c r="AF157" s="436" t="s">
        <v>7</v>
      </c>
      <c r="AG157" s="436"/>
      <c r="AH157" s="436"/>
      <c r="AI157" s="436"/>
      <c r="AJ157" s="9"/>
      <c r="AK157" s="50"/>
      <c r="AL157" s="50"/>
      <c r="AM157" s="50"/>
      <c r="AN157" s="50"/>
      <c r="AO157" s="50"/>
      <c r="AP157" s="50"/>
      <c r="AQ157" s="50"/>
      <c r="AR157" s="50"/>
      <c r="AS157" s="50"/>
      <c r="AT157" s="50"/>
      <c r="AU157" s="50"/>
      <c r="AV157" s="50"/>
      <c r="AW157" s="50"/>
      <c r="AX157" s="50"/>
      <c r="AY157" s="50"/>
      <c r="AZ157" s="50"/>
      <c r="BA157" s="50"/>
      <c r="BB157" s="50"/>
      <c r="BC157" s="50"/>
      <c r="BD157" s="50"/>
      <c r="BE157" s="50"/>
      <c r="BF157" s="50"/>
      <c r="BG157" s="50"/>
      <c r="BH157" s="50"/>
      <c r="BI157" s="50"/>
      <c r="BJ157" s="50"/>
      <c r="BK157" s="50"/>
      <c r="BL157" s="50"/>
    </row>
    <row r="158" spans="2:64" s="47" customFormat="1" ht="49.5" customHeight="1" x14ac:dyDescent="0.2">
      <c r="B158" s="25"/>
      <c r="C158" s="330" t="s">
        <v>36</v>
      </c>
      <c r="D158" s="331"/>
      <c r="E158" s="332"/>
      <c r="F158" s="52"/>
      <c r="G158" s="197" t="s">
        <v>612</v>
      </c>
      <c r="H158" s="198"/>
      <c r="I158" s="198"/>
      <c r="J158" s="198"/>
      <c r="K158" s="198"/>
      <c r="L158" s="198"/>
      <c r="M158" s="198"/>
      <c r="N158" s="198"/>
      <c r="O158" s="198"/>
      <c r="P158" s="198"/>
      <c r="Q158" s="198"/>
      <c r="R158" s="198"/>
      <c r="S158" s="198"/>
      <c r="T158" s="198"/>
      <c r="U158" s="199"/>
      <c r="V158" s="333" t="s">
        <v>38</v>
      </c>
      <c r="W158" s="331"/>
      <c r="X158" s="331"/>
      <c r="Y158" s="332"/>
      <c r="Z158" s="330" t="s">
        <v>6</v>
      </c>
      <c r="AA158" s="332"/>
      <c r="AB158" s="334" t="s">
        <v>39</v>
      </c>
      <c r="AC158" s="335"/>
      <c r="AD158" s="335"/>
      <c r="AE158" s="336"/>
      <c r="AF158" s="331" t="s">
        <v>37</v>
      </c>
      <c r="AG158" s="331"/>
      <c r="AH158" s="331"/>
      <c r="AI158" s="332"/>
      <c r="AJ158" s="25"/>
      <c r="AK158" s="50"/>
      <c r="AL158" s="50"/>
      <c r="AM158" s="50"/>
      <c r="AN158" s="50"/>
      <c r="AO158" s="50"/>
      <c r="AP158" s="50"/>
      <c r="AQ158" s="50"/>
      <c r="AR158" s="50"/>
      <c r="AS158" s="50"/>
      <c r="AT158" s="50"/>
      <c r="AU158" s="50"/>
      <c r="AV158" s="50"/>
      <c r="AW158" s="50"/>
      <c r="AX158" s="50"/>
      <c r="AY158" s="50"/>
      <c r="AZ158" s="50"/>
      <c r="BA158" s="50"/>
      <c r="BB158" s="50"/>
      <c r="BC158" s="50"/>
      <c r="BD158" s="50"/>
      <c r="BE158" s="50"/>
      <c r="BF158" s="50"/>
      <c r="BG158" s="50"/>
      <c r="BH158" s="50"/>
      <c r="BI158" s="50"/>
      <c r="BJ158" s="50"/>
      <c r="BK158" s="50"/>
      <c r="BL158" s="50"/>
    </row>
    <row r="159" spans="2:64" s="47" customFormat="1" ht="21" customHeight="1" x14ac:dyDescent="0.2">
      <c r="B159" s="25"/>
      <c r="C159" s="324" t="s">
        <v>577</v>
      </c>
      <c r="D159" s="325"/>
      <c r="E159" s="325"/>
      <c r="F159" s="53">
        <v>1</v>
      </c>
      <c r="G159" s="337"/>
      <c r="H159" s="338"/>
      <c r="I159" s="338"/>
      <c r="J159" s="338"/>
      <c r="K159" s="338"/>
      <c r="L159" s="338"/>
      <c r="M159" s="338"/>
      <c r="N159" s="338"/>
      <c r="O159" s="338"/>
      <c r="P159" s="338"/>
      <c r="Q159" s="338"/>
      <c r="R159" s="338"/>
      <c r="S159" s="338"/>
      <c r="T159" s="338"/>
      <c r="U159" s="339"/>
      <c r="V159" s="317"/>
      <c r="W159" s="318"/>
      <c r="X159" s="318"/>
      <c r="Y159" s="319"/>
      <c r="Z159" s="251"/>
      <c r="AA159" s="252"/>
      <c r="AB159" s="284">
        <f>V159*Z159</f>
        <v>0</v>
      </c>
      <c r="AC159" s="285"/>
      <c r="AD159" s="285"/>
      <c r="AE159" s="286"/>
      <c r="AF159" s="422"/>
      <c r="AG159" s="422"/>
      <c r="AH159" s="422"/>
      <c r="AI159" s="423"/>
      <c r="AJ159" s="25"/>
      <c r="AK159" s="50"/>
      <c r="AL159" s="50"/>
      <c r="AM159" s="50"/>
      <c r="AN159" s="50"/>
      <c r="AO159" s="50"/>
      <c r="AP159" s="50"/>
      <c r="AQ159" s="50"/>
      <c r="AR159" s="50"/>
      <c r="AS159" s="50"/>
      <c r="AT159" s="50"/>
      <c r="AU159" s="50"/>
      <c r="AV159" s="50"/>
      <c r="AW159" s="50"/>
      <c r="AX159" s="50"/>
      <c r="AY159" s="50"/>
      <c r="AZ159" s="50"/>
      <c r="BA159" s="50"/>
      <c r="BB159" s="50"/>
      <c r="BC159" s="50"/>
      <c r="BD159" s="50"/>
      <c r="BE159" s="50"/>
      <c r="BF159" s="50"/>
      <c r="BG159" s="50"/>
      <c r="BH159" s="50"/>
      <c r="BI159" s="50"/>
      <c r="BJ159" s="50"/>
      <c r="BK159" s="50"/>
      <c r="BL159" s="50"/>
    </row>
    <row r="160" spans="2:64" s="47" customFormat="1" ht="21" customHeight="1" x14ac:dyDescent="0.2">
      <c r="B160" s="25"/>
      <c r="C160" s="326"/>
      <c r="D160" s="327"/>
      <c r="E160" s="327"/>
      <c r="F160" s="54">
        <v>2</v>
      </c>
      <c r="G160" s="449"/>
      <c r="H160" s="450"/>
      <c r="I160" s="450"/>
      <c r="J160" s="450"/>
      <c r="K160" s="450"/>
      <c r="L160" s="450"/>
      <c r="M160" s="450"/>
      <c r="N160" s="450"/>
      <c r="O160" s="450"/>
      <c r="P160" s="450"/>
      <c r="Q160" s="450"/>
      <c r="R160" s="450"/>
      <c r="S160" s="450"/>
      <c r="T160" s="450"/>
      <c r="U160" s="451"/>
      <c r="V160" s="253"/>
      <c r="W160" s="254"/>
      <c r="X160" s="254"/>
      <c r="Y160" s="255"/>
      <c r="Z160" s="256"/>
      <c r="AA160" s="257"/>
      <c r="AB160" s="284">
        <f>V160*Z160</f>
        <v>0</v>
      </c>
      <c r="AC160" s="285"/>
      <c r="AD160" s="285"/>
      <c r="AE160" s="286"/>
      <c r="AF160" s="295"/>
      <c r="AG160" s="295"/>
      <c r="AH160" s="295"/>
      <c r="AI160" s="296"/>
      <c r="AJ160" s="25"/>
      <c r="AK160" s="50"/>
      <c r="AL160" s="50"/>
      <c r="AM160" s="50"/>
      <c r="AN160" s="50"/>
      <c r="AO160" s="50"/>
      <c r="AP160" s="50"/>
      <c r="AQ160" s="50"/>
      <c r="AR160" s="50"/>
      <c r="AS160" s="50"/>
      <c r="AT160" s="50"/>
      <c r="AU160" s="50"/>
      <c r="AV160" s="50"/>
      <c r="AW160" s="50"/>
      <c r="AX160" s="50"/>
      <c r="AY160" s="50"/>
      <c r="AZ160" s="50"/>
      <c r="BA160" s="50"/>
      <c r="BB160" s="50"/>
      <c r="BC160" s="50"/>
      <c r="BD160" s="50"/>
      <c r="BE160" s="50"/>
      <c r="BF160" s="50"/>
      <c r="BG160" s="50"/>
      <c r="BH160" s="50"/>
      <c r="BI160" s="50"/>
      <c r="BJ160" s="50"/>
      <c r="BK160" s="50"/>
      <c r="BL160" s="50"/>
    </row>
    <row r="161" spans="2:64" s="47" customFormat="1" ht="21" customHeight="1" x14ac:dyDescent="0.2">
      <c r="B161" s="25"/>
      <c r="C161" s="326"/>
      <c r="D161" s="327"/>
      <c r="E161" s="327"/>
      <c r="F161" s="54">
        <v>3</v>
      </c>
      <c r="G161" s="449"/>
      <c r="H161" s="450"/>
      <c r="I161" s="450"/>
      <c r="J161" s="450"/>
      <c r="K161" s="450"/>
      <c r="L161" s="450"/>
      <c r="M161" s="450"/>
      <c r="N161" s="450"/>
      <c r="O161" s="450"/>
      <c r="P161" s="450"/>
      <c r="Q161" s="450"/>
      <c r="R161" s="450"/>
      <c r="S161" s="450"/>
      <c r="T161" s="450"/>
      <c r="U161" s="451"/>
      <c r="V161" s="253"/>
      <c r="W161" s="254"/>
      <c r="X161" s="254"/>
      <c r="Y161" s="255"/>
      <c r="Z161" s="256"/>
      <c r="AA161" s="257"/>
      <c r="AB161" s="284">
        <f>V161*Z161</f>
        <v>0</v>
      </c>
      <c r="AC161" s="285"/>
      <c r="AD161" s="285"/>
      <c r="AE161" s="286"/>
      <c r="AF161" s="295"/>
      <c r="AG161" s="295"/>
      <c r="AH161" s="295"/>
      <c r="AI161" s="296"/>
      <c r="AJ161" s="25"/>
      <c r="AK161" s="50"/>
      <c r="AL161" s="50"/>
      <c r="AM161" s="50"/>
      <c r="AN161" s="50"/>
      <c r="AO161" s="50"/>
      <c r="AP161" s="50"/>
      <c r="AQ161" s="50"/>
      <c r="AR161" s="50"/>
      <c r="AS161" s="50"/>
      <c r="AT161" s="50"/>
      <c r="AU161" s="50"/>
      <c r="AV161" s="50"/>
      <c r="AW161" s="50"/>
      <c r="AX161" s="50"/>
      <c r="AY161" s="50"/>
      <c r="AZ161" s="50"/>
      <c r="BA161" s="50"/>
      <c r="BB161" s="50"/>
      <c r="BC161" s="50"/>
      <c r="BD161" s="50"/>
      <c r="BE161" s="50"/>
      <c r="BF161" s="50"/>
      <c r="BG161" s="50"/>
      <c r="BH161" s="50"/>
      <c r="BI161" s="50"/>
      <c r="BJ161" s="50"/>
      <c r="BK161" s="50"/>
      <c r="BL161" s="50"/>
    </row>
    <row r="162" spans="2:64" s="47" customFormat="1" ht="21" customHeight="1" x14ac:dyDescent="0.2">
      <c r="B162" s="25"/>
      <c r="C162" s="326"/>
      <c r="D162" s="327"/>
      <c r="E162" s="327"/>
      <c r="F162" s="55">
        <v>4</v>
      </c>
      <c r="G162" s="449"/>
      <c r="H162" s="450"/>
      <c r="I162" s="450"/>
      <c r="J162" s="450"/>
      <c r="K162" s="450"/>
      <c r="L162" s="450"/>
      <c r="M162" s="450"/>
      <c r="N162" s="450"/>
      <c r="O162" s="450"/>
      <c r="P162" s="450"/>
      <c r="Q162" s="450"/>
      <c r="R162" s="450"/>
      <c r="S162" s="450"/>
      <c r="T162" s="450"/>
      <c r="U162" s="451"/>
      <c r="V162" s="253"/>
      <c r="W162" s="254"/>
      <c r="X162" s="254"/>
      <c r="Y162" s="255"/>
      <c r="Z162" s="256"/>
      <c r="AA162" s="257"/>
      <c r="AB162" s="284">
        <f>V162*Z162</f>
        <v>0</v>
      </c>
      <c r="AC162" s="285"/>
      <c r="AD162" s="285"/>
      <c r="AE162" s="286"/>
      <c r="AF162" s="295"/>
      <c r="AG162" s="295"/>
      <c r="AH162" s="295"/>
      <c r="AI162" s="296"/>
      <c r="AJ162" s="25"/>
      <c r="AK162" s="407"/>
    </row>
    <row r="163" spans="2:64" s="47" customFormat="1" ht="21" customHeight="1" thickBot="1" x14ac:dyDescent="0.25">
      <c r="B163" s="25"/>
      <c r="C163" s="326"/>
      <c r="D163" s="327"/>
      <c r="E163" s="327"/>
      <c r="F163" s="56">
        <v>5</v>
      </c>
      <c r="G163" s="431"/>
      <c r="H163" s="432"/>
      <c r="I163" s="432"/>
      <c r="J163" s="432"/>
      <c r="K163" s="432"/>
      <c r="L163" s="432"/>
      <c r="M163" s="432"/>
      <c r="N163" s="432"/>
      <c r="O163" s="432"/>
      <c r="P163" s="432"/>
      <c r="Q163" s="432"/>
      <c r="R163" s="432"/>
      <c r="S163" s="432"/>
      <c r="T163" s="432"/>
      <c r="U163" s="433"/>
      <c r="V163" s="302"/>
      <c r="W163" s="303"/>
      <c r="X163" s="303"/>
      <c r="Y163" s="304"/>
      <c r="Z163" s="305"/>
      <c r="AA163" s="306"/>
      <c r="AB163" s="297">
        <f>V163*Z163</f>
        <v>0</v>
      </c>
      <c r="AC163" s="298"/>
      <c r="AD163" s="298"/>
      <c r="AE163" s="299"/>
      <c r="AF163" s="444"/>
      <c r="AG163" s="444"/>
      <c r="AH163" s="444"/>
      <c r="AI163" s="445"/>
      <c r="AJ163" s="25"/>
      <c r="AK163" s="407"/>
    </row>
    <row r="164" spans="2:64" s="47" customFormat="1" ht="21" customHeight="1" thickTop="1" x14ac:dyDescent="0.2">
      <c r="B164" s="25"/>
      <c r="C164" s="328"/>
      <c r="D164" s="329"/>
      <c r="E164" s="329"/>
      <c r="F164" s="57"/>
      <c r="G164" s="270"/>
      <c r="H164" s="270"/>
      <c r="I164" s="270"/>
      <c r="J164" s="270"/>
      <c r="K164" s="270"/>
      <c r="L164" s="270"/>
      <c r="M164" s="270"/>
      <c r="N164" s="270"/>
      <c r="O164" s="270"/>
      <c r="P164" s="389"/>
      <c r="Q164" s="389"/>
      <c r="R164" s="389"/>
      <c r="S164" s="389"/>
      <c r="T164" s="389"/>
      <c r="U164" s="389"/>
      <c r="V164" s="387" t="s">
        <v>55</v>
      </c>
      <c r="W164" s="387"/>
      <c r="X164" s="387"/>
      <c r="Y164" s="387"/>
      <c r="Z164" s="387"/>
      <c r="AA164" s="388"/>
      <c r="AB164" s="281">
        <f>SUM(AB159:AE163)</f>
        <v>0</v>
      </c>
      <c r="AC164" s="282"/>
      <c r="AD164" s="282"/>
      <c r="AE164" s="283"/>
      <c r="AF164" s="270"/>
      <c r="AG164" s="270"/>
      <c r="AH164" s="270"/>
      <c r="AI164" s="271"/>
      <c r="AJ164" s="25"/>
      <c r="AK164" s="407"/>
    </row>
    <row r="165" spans="2:64" s="47" customFormat="1" ht="21" customHeight="1" x14ac:dyDescent="0.2">
      <c r="B165" s="25"/>
      <c r="C165" s="401" t="s">
        <v>51</v>
      </c>
      <c r="D165" s="437"/>
      <c r="E165" s="438"/>
      <c r="F165" s="53">
        <v>1</v>
      </c>
      <c r="G165" s="337"/>
      <c r="H165" s="338"/>
      <c r="I165" s="338"/>
      <c r="J165" s="338"/>
      <c r="K165" s="338"/>
      <c r="L165" s="338"/>
      <c r="M165" s="338"/>
      <c r="N165" s="338"/>
      <c r="O165" s="338"/>
      <c r="P165" s="338"/>
      <c r="Q165" s="338"/>
      <c r="R165" s="338"/>
      <c r="S165" s="338"/>
      <c r="T165" s="338"/>
      <c r="U165" s="339"/>
      <c r="V165" s="317"/>
      <c r="W165" s="318"/>
      <c r="X165" s="318"/>
      <c r="Y165" s="319"/>
      <c r="Z165" s="251"/>
      <c r="AA165" s="252"/>
      <c r="AB165" s="264">
        <f>V165*Z165</f>
        <v>0</v>
      </c>
      <c r="AC165" s="264"/>
      <c r="AD165" s="264"/>
      <c r="AE165" s="265"/>
      <c r="AF165" s="295"/>
      <c r="AG165" s="295"/>
      <c r="AH165" s="295"/>
      <c r="AI165" s="296"/>
      <c r="AJ165" s="25"/>
      <c r="AK165" s="407"/>
    </row>
    <row r="166" spans="2:64" s="47" customFormat="1" ht="21" customHeight="1" x14ac:dyDescent="0.2">
      <c r="B166" s="25"/>
      <c r="C166" s="403"/>
      <c r="D166" s="439"/>
      <c r="E166" s="440"/>
      <c r="F166" s="54">
        <v>2</v>
      </c>
      <c r="G166" s="449"/>
      <c r="H166" s="450"/>
      <c r="I166" s="450"/>
      <c r="J166" s="450"/>
      <c r="K166" s="450"/>
      <c r="L166" s="450"/>
      <c r="M166" s="450"/>
      <c r="N166" s="450"/>
      <c r="O166" s="450"/>
      <c r="P166" s="450"/>
      <c r="Q166" s="450"/>
      <c r="R166" s="450"/>
      <c r="S166" s="450"/>
      <c r="T166" s="450"/>
      <c r="U166" s="451"/>
      <c r="V166" s="253"/>
      <c r="W166" s="254"/>
      <c r="X166" s="254"/>
      <c r="Y166" s="255"/>
      <c r="Z166" s="256"/>
      <c r="AA166" s="257"/>
      <c r="AB166" s="284">
        <f>V166*Z166</f>
        <v>0</v>
      </c>
      <c r="AC166" s="285"/>
      <c r="AD166" s="285"/>
      <c r="AE166" s="286"/>
      <c r="AF166" s="295"/>
      <c r="AG166" s="295"/>
      <c r="AH166" s="295"/>
      <c r="AI166" s="296"/>
      <c r="AJ166" s="25"/>
      <c r="AK166" s="407"/>
    </row>
    <row r="167" spans="2:64" s="47" customFormat="1" ht="21" customHeight="1" thickBot="1" x14ac:dyDescent="0.25">
      <c r="B167" s="25"/>
      <c r="C167" s="403"/>
      <c r="D167" s="439"/>
      <c r="E167" s="440"/>
      <c r="F167" s="54">
        <v>3</v>
      </c>
      <c r="G167" s="431"/>
      <c r="H167" s="432"/>
      <c r="I167" s="432"/>
      <c r="J167" s="432"/>
      <c r="K167" s="432"/>
      <c r="L167" s="432"/>
      <c r="M167" s="432"/>
      <c r="N167" s="432"/>
      <c r="O167" s="432"/>
      <c r="P167" s="432"/>
      <c r="Q167" s="432"/>
      <c r="R167" s="432"/>
      <c r="S167" s="432"/>
      <c r="T167" s="432"/>
      <c r="U167" s="433"/>
      <c r="V167" s="253"/>
      <c r="W167" s="254"/>
      <c r="X167" s="254"/>
      <c r="Y167" s="255"/>
      <c r="Z167" s="256"/>
      <c r="AA167" s="257"/>
      <c r="AB167" s="284">
        <f>V167*Z167</f>
        <v>0</v>
      </c>
      <c r="AC167" s="285"/>
      <c r="AD167" s="285"/>
      <c r="AE167" s="286"/>
      <c r="AF167" s="295"/>
      <c r="AG167" s="295"/>
      <c r="AH167" s="295"/>
      <c r="AI167" s="296"/>
      <c r="AJ167" s="25"/>
      <c r="AK167" s="407"/>
    </row>
    <row r="168" spans="2:64" s="47" customFormat="1" ht="21" hidden="1" customHeight="1" outlineLevel="1" x14ac:dyDescent="0.2">
      <c r="B168" s="25"/>
      <c r="C168" s="441"/>
      <c r="D168" s="439"/>
      <c r="E168" s="440"/>
      <c r="F168" s="54">
        <v>4</v>
      </c>
      <c r="G168" s="446"/>
      <c r="H168" s="447"/>
      <c r="I168" s="447"/>
      <c r="J168" s="447"/>
      <c r="K168" s="447"/>
      <c r="L168" s="447"/>
      <c r="M168" s="447"/>
      <c r="N168" s="447"/>
      <c r="O168" s="447"/>
      <c r="P168" s="447"/>
      <c r="Q168" s="447"/>
      <c r="R168" s="447"/>
      <c r="S168" s="447"/>
      <c r="T168" s="447"/>
      <c r="U168" s="448"/>
      <c r="V168" s="253"/>
      <c r="W168" s="254"/>
      <c r="X168" s="254"/>
      <c r="Y168" s="255"/>
      <c r="Z168" s="256"/>
      <c r="AA168" s="257"/>
      <c r="AB168" s="284">
        <f t="shared" ref="AB168" si="0">V168*Z168</f>
        <v>0</v>
      </c>
      <c r="AC168" s="285"/>
      <c r="AD168" s="285"/>
      <c r="AE168" s="286"/>
      <c r="AF168" s="295"/>
      <c r="AG168" s="295"/>
      <c r="AH168" s="295"/>
      <c r="AI168" s="296"/>
      <c r="AJ168" s="25"/>
      <c r="AK168" s="407"/>
    </row>
    <row r="169" spans="2:64" s="47" customFormat="1" ht="21" hidden="1" customHeight="1" outlineLevel="1" thickBot="1" x14ac:dyDescent="0.25">
      <c r="B169" s="25"/>
      <c r="C169" s="441"/>
      <c r="D169" s="439"/>
      <c r="E169" s="440"/>
      <c r="F169" s="56">
        <v>5</v>
      </c>
      <c r="G169" s="446"/>
      <c r="H169" s="447"/>
      <c r="I169" s="447"/>
      <c r="J169" s="447"/>
      <c r="K169" s="447"/>
      <c r="L169" s="447"/>
      <c r="M169" s="447"/>
      <c r="N169" s="447"/>
      <c r="O169" s="447"/>
      <c r="P169" s="447"/>
      <c r="Q169" s="447"/>
      <c r="R169" s="447"/>
      <c r="S169" s="447"/>
      <c r="T169" s="447"/>
      <c r="U169" s="448"/>
      <c r="V169" s="302"/>
      <c r="W169" s="303"/>
      <c r="X169" s="303"/>
      <c r="Y169" s="304"/>
      <c r="Z169" s="305"/>
      <c r="AA169" s="306"/>
      <c r="AB169" s="297">
        <f>V169*Z169</f>
        <v>0</v>
      </c>
      <c r="AC169" s="298"/>
      <c r="AD169" s="298"/>
      <c r="AE169" s="299"/>
      <c r="AF169" s="295"/>
      <c r="AG169" s="295"/>
      <c r="AH169" s="295"/>
      <c r="AI169" s="296"/>
      <c r="AJ169" s="25"/>
      <c r="AK169" s="407"/>
    </row>
    <row r="170" spans="2:64" s="47" customFormat="1" ht="21" customHeight="1" collapsed="1" thickTop="1" x14ac:dyDescent="0.2">
      <c r="B170" s="25"/>
      <c r="C170" s="442"/>
      <c r="D170" s="443"/>
      <c r="E170" s="443"/>
      <c r="F170" s="57"/>
      <c r="G170" s="270"/>
      <c r="H170" s="270"/>
      <c r="I170" s="270"/>
      <c r="J170" s="270"/>
      <c r="K170" s="270"/>
      <c r="L170" s="270"/>
      <c r="M170" s="270"/>
      <c r="N170" s="270"/>
      <c r="O170" s="270"/>
      <c r="P170" s="389"/>
      <c r="Q170" s="389"/>
      <c r="R170" s="389"/>
      <c r="S170" s="389"/>
      <c r="T170" s="389"/>
      <c r="U170" s="389"/>
      <c r="V170" s="387" t="s">
        <v>55</v>
      </c>
      <c r="W170" s="387"/>
      <c r="X170" s="387"/>
      <c r="Y170" s="387"/>
      <c r="Z170" s="387"/>
      <c r="AA170" s="388"/>
      <c r="AB170" s="281">
        <f>SUM(AB165:AE169)</f>
        <v>0</v>
      </c>
      <c r="AC170" s="282"/>
      <c r="AD170" s="282"/>
      <c r="AE170" s="283"/>
      <c r="AF170" s="270"/>
      <c r="AG170" s="270"/>
      <c r="AH170" s="270"/>
      <c r="AI170" s="271"/>
      <c r="AJ170" s="25"/>
      <c r="AK170" s="407"/>
    </row>
    <row r="171" spans="2:64" s="47" customFormat="1" ht="21" customHeight="1" x14ac:dyDescent="0.2">
      <c r="B171" s="25"/>
      <c r="C171" s="210" t="s">
        <v>52</v>
      </c>
      <c r="D171" s="211"/>
      <c r="E171" s="212"/>
      <c r="F171" s="53">
        <v>1</v>
      </c>
      <c r="G171" s="337"/>
      <c r="H171" s="338"/>
      <c r="I171" s="338"/>
      <c r="J171" s="338"/>
      <c r="K171" s="338"/>
      <c r="L171" s="338"/>
      <c r="M171" s="338"/>
      <c r="N171" s="338"/>
      <c r="O171" s="338"/>
      <c r="P171" s="338"/>
      <c r="Q171" s="338"/>
      <c r="R171" s="338"/>
      <c r="S171" s="338"/>
      <c r="T171" s="338"/>
      <c r="U171" s="339"/>
      <c r="V171" s="317"/>
      <c r="W171" s="318"/>
      <c r="X171" s="318"/>
      <c r="Y171" s="319"/>
      <c r="Z171" s="251"/>
      <c r="AA171" s="252"/>
      <c r="AB171" s="264">
        <f>V171*Z171</f>
        <v>0</v>
      </c>
      <c r="AC171" s="264"/>
      <c r="AD171" s="264"/>
      <c r="AE171" s="265"/>
      <c r="AF171" s="295"/>
      <c r="AG171" s="295"/>
      <c r="AH171" s="295"/>
      <c r="AI171" s="296"/>
      <c r="AJ171" s="25"/>
      <c r="AK171" s="407"/>
    </row>
    <row r="172" spans="2:64" s="47" customFormat="1" ht="21" customHeight="1" thickBot="1" x14ac:dyDescent="0.25">
      <c r="B172" s="25"/>
      <c r="C172" s="213"/>
      <c r="D172" s="214"/>
      <c r="E172" s="215"/>
      <c r="F172" s="54">
        <v>2</v>
      </c>
      <c r="G172" s="431"/>
      <c r="H172" s="432"/>
      <c r="I172" s="432"/>
      <c r="J172" s="432"/>
      <c r="K172" s="432"/>
      <c r="L172" s="432"/>
      <c r="M172" s="432"/>
      <c r="N172" s="432"/>
      <c r="O172" s="432"/>
      <c r="P172" s="432"/>
      <c r="Q172" s="432"/>
      <c r="R172" s="432"/>
      <c r="S172" s="432"/>
      <c r="T172" s="432"/>
      <c r="U172" s="433"/>
      <c r="V172" s="253"/>
      <c r="W172" s="254"/>
      <c r="X172" s="254"/>
      <c r="Y172" s="255"/>
      <c r="Z172" s="256"/>
      <c r="AA172" s="257"/>
      <c r="AB172" s="284">
        <f>V172*Z172</f>
        <v>0</v>
      </c>
      <c r="AC172" s="285"/>
      <c r="AD172" s="285"/>
      <c r="AE172" s="286"/>
      <c r="AF172" s="295"/>
      <c r="AG172" s="295"/>
      <c r="AH172" s="295"/>
      <c r="AI172" s="296"/>
      <c r="AJ172" s="25"/>
      <c r="AK172" s="407"/>
    </row>
    <row r="173" spans="2:64" s="47" customFormat="1" ht="21" hidden="1" customHeight="1" outlineLevel="1" x14ac:dyDescent="0.2">
      <c r="B173" s="25"/>
      <c r="C173" s="213"/>
      <c r="D173" s="214"/>
      <c r="E173" s="215"/>
      <c r="F173" s="54">
        <v>3</v>
      </c>
      <c r="G173" s="446"/>
      <c r="H173" s="447"/>
      <c r="I173" s="447"/>
      <c r="J173" s="447"/>
      <c r="K173" s="447"/>
      <c r="L173" s="447"/>
      <c r="M173" s="447"/>
      <c r="N173" s="447"/>
      <c r="O173" s="447"/>
      <c r="P173" s="447"/>
      <c r="Q173" s="447"/>
      <c r="R173" s="447"/>
      <c r="S173" s="447"/>
      <c r="T173" s="447"/>
      <c r="U173" s="448"/>
      <c r="V173" s="253"/>
      <c r="W173" s="254"/>
      <c r="X173" s="254"/>
      <c r="Y173" s="255"/>
      <c r="Z173" s="256"/>
      <c r="AA173" s="257"/>
      <c r="AB173" s="284">
        <f>V173*Z173</f>
        <v>0</v>
      </c>
      <c r="AC173" s="285"/>
      <c r="AD173" s="285"/>
      <c r="AE173" s="286"/>
      <c r="AF173" s="295"/>
      <c r="AG173" s="295"/>
      <c r="AH173" s="295"/>
      <c r="AI173" s="296"/>
      <c r="AJ173" s="25"/>
      <c r="AK173" s="407"/>
    </row>
    <row r="174" spans="2:64" s="47" customFormat="1" ht="21" hidden="1" customHeight="1" outlineLevel="1" x14ac:dyDescent="0.2">
      <c r="B174" s="25"/>
      <c r="C174" s="216"/>
      <c r="D174" s="214"/>
      <c r="E174" s="215"/>
      <c r="F174" s="55">
        <v>4</v>
      </c>
      <c r="G174" s="446"/>
      <c r="H174" s="447"/>
      <c r="I174" s="447"/>
      <c r="J174" s="447"/>
      <c r="K174" s="447"/>
      <c r="L174" s="447"/>
      <c r="M174" s="447"/>
      <c r="N174" s="447"/>
      <c r="O174" s="447"/>
      <c r="P174" s="447"/>
      <c r="Q174" s="447"/>
      <c r="R174" s="447"/>
      <c r="S174" s="447"/>
      <c r="T174" s="447"/>
      <c r="U174" s="448"/>
      <c r="V174" s="253"/>
      <c r="W174" s="254"/>
      <c r="X174" s="254"/>
      <c r="Y174" s="255"/>
      <c r="Z174" s="256"/>
      <c r="AA174" s="257"/>
      <c r="AB174" s="284">
        <f t="shared" ref="AB174" si="1">V174*Z174</f>
        <v>0</v>
      </c>
      <c r="AC174" s="285"/>
      <c r="AD174" s="285"/>
      <c r="AE174" s="286"/>
      <c r="AF174" s="295"/>
      <c r="AG174" s="295"/>
      <c r="AH174" s="295"/>
      <c r="AI174" s="296"/>
      <c r="AJ174" s="25"/>
      <c r="AK174" s="407"/>
    </row>
    <row r="175" spans="2:64" s="47" customFormat="1" ht="21" hidden="1" customHeight="1" outlineLevel="1" thickBot="1" x14ac:dyDescent="0.25">
      <c r="B175" s="25"/>
      <c r="C175" s="216"/>
      <c r="D175" s="214"/>
      <c r="E175" s="215"/>
      <c r="F175" s="56">
        <v>5</v>
      </c>
      <c r="G175" s="446"/>
      <c r="H175" s="447"/>
      <c r="I175" s="447"/>
      <c r="J175" s="447"/>
      <c r="K175" s="447"/>
      <c r="L175" s="447"/>
      <c r="M175" s="447"/>
      <c r="N175" s="447"/>
      <c r="O175" s="447"/>
      <c r="P175" s="447"/>
      <c r="Q175" s="447"/>
      <c r="R175" s="447"/>
      <c r="S175" s="447"/>
      <c r="T175" s="447"/>
      <c r="U175" s="448"/>
      <c r="V175" s="302"/>
      <c r="W175" s="303"/>
      <c r="X175" s="303"/>
      <c r="Y175" s="304"/>
      <c r="Z175" s="305"/>
      <c r="AA175" s="306"/>
      <c r="AB175" s="297">
        <f>V175*Z175</f>
        <v>0</v>
      </c>
      <c r="AC175" s="298"/>
      <c r="AD175" s="298"/>
      <c r="AE175" s="299"/>
      <c r="AF175" s="295"/>
      <c r="AG175" s="295"/>
      <c r="AH175" s="295"/>
      <c r="AI175" s="296"/>
      <c r="AJ175" s="25"/>
      <c r="AK175" s="407"/>
    </row>
    <row r="176" spans="2:64" s="47" customFormat="1" ht="21" customHeight="1" collapsed="1" thickTop="1" x14ac:dyDescent="0.2">
      <c r="B176" s="25"/>
      <c r="C176" s="397"/>
      <c r="D176" s="398"/>
      <c r="E176" s="398"/>
      <c r="F176" s="57"/>
      <c r="G176" s="270"/>
      <c r="H176" s="270"/>
      <c r="I176" s="270"/>
      <c r="J176" s="270"/>
      <c r="K176" s="270"/>
      <c r="L176" s="270"/>
      <c r="M176" s="270"/>
      <c r="N176" s="270"/>
      <c r="O176" s="270"/>
      <c r="P176" s="389"/>
      <c r="Q176" s="389"/>
      <c r="R176" s="389"/>
      <c r="S176" s="389"/>
      <c r="T176" s="389"/>
      <c r="U176" s="389"/>
      <c r="V176" s="387" t="s">
        <v>55</v>
      </c>
      <c r="W176" s="387"/>
      <c r="X176" s="387"/>
      <c r="Y176" s="387"/>
      <c r="Z176" s="387"/>
      <c r="AA176" s="388"/>
      <c r="AB176" s="281">
        <f>SUM(AB171:AE175)</f>
        <v>0</v>
      </c>
      <c r="AC176" s="282"/>
      <c r="AD176" s="282"/>
      <c r="AE176" s="283"/>
      <c r="AF176" s="270"/>
      <c r="AG176" s="270"/>
      <c r="AH176" s="270"/>
      <c r="AI176" s="271"/>
      <c r="AJ176" s="25"/>
      <c r="AK176" s="407"/>
    </row>
    <row r="177" spans="2:37" s="47" customFormat="1" ht="21" customHeight="1" x14ac:dyDescent="0.2">
      <c r="B177" s="25"/>
      <c r="C177" s="210" t="s">
        <v>53</v>
      </c>
      <c r="D177" s="211"/>
      <c r="E177" s="212"/>
      <c r="F177" s="53">
        <v>1</v>
      </c>
      <c r="G177" s="337"/>
      <c r="H177" s="338"/>
      <c r="I177" s="338"/>
      <c r="J177" s="338"/>
      <c r="K177" s="338"/>
      <c r="L177" s="338"/>
      <c r="M177" s="338"/>
      <c r="N177" s="338"/>
      <c r="O177" s="338"/>
      <c r="P177" s="338"/>
      <c r="Q177" s="338"/>
      <c r="R177" s="338"/>
      <c r="S177" s="338"/>
      <c r="T177" s="338"/>
      <c r="U177" s="339"/>
      <c r="V177" s="317"/>
      <c r="W177" s="318"/>
      <c r="X177" s="318"/>
      <c r="Y177" s="319"/>
      <c r="Z177" s="251"/>
      <c r="AA177" s="252"/>
      <c r="AB177" s="264">
        <f>V177*Z177</f>
        <v>0</v>
      </c>
      <c r="AC177" s="264"/>
      <c r="AD177" s="264"/>
      <c r="AE177" s="265"/>
      <c r="AF177" s="266"/>
      <c r="AG177" s="266"/>
      <c r="AH177" s="266"/>
      <c r="AI177" s="267"/>
      <c r="AJ177" s="25"/>
      <c r="AK177" s="407"/>
    </row>
    <row r="178" spans="2:37" s="47" customFormat="1" ht="21" customHeight="1" thickBot="1" x14ac:dyDescent="0.25">
      <c r="B178" s="25"/>
      <c r="C178" s="213"/>
      <c r="D178" s="214"/>
      <c r="E178" s="215"/>
      <c r="F178" s="54">
        <v>2</v>
      </c>
      <c r="G178" s="431"/>
      <c r="H178" s="432"/>
      <c r="I178" s="432"/>
      <c r="J178" s="432"/>
      <c r="K178" s="432"/>
      <c r="L178" s="432"/>
      <c r="M178" s="432"/>
      <c r="N178" s="432"/>
      <c r="O178" s="432"/>
      <c r="P178" s="432"/>
      <c r="Q178" s="432"/>
      <c r="R178" s="432"/>
      <c r="S178" s="432"/>
      <c r="T178" s="432"/>
      <c r="U178" s="433"/>
      <c r="V178" s="253"/>
      <c r="W178" s="254"/>
      <c r="X178" s="254"/>
      <c r="Y178" s="255"/>
      <c r="Z178" s="256"/>
      <c r="AA178" s="257"/>
      <c r="AB178" s="284">
        <f>V178*Z178</f>
        <v>0</v>
      </c>
      <c r="AC178" s="285"/>
      <c r="AD178" s="285"/>
      <c r="AE178" s="286"/>
      <c r="AF178" s="295"/>
      <c r="AG178" s="295"/>
      <c r="AH178" s="295"/>
      <c r="AI178" s="296"/>
      <c r="AJ178" s="25"/>
      <c r="AK178" s="407"/>
    </row>
    <row r="179" spans="2:37" s="47" customFormat="1" ht="21" hidden="1" customHeight="1" outlineLevel="1" x14ac:dyDescent="0.2">
      <c r="B179" s="25"/>
      <c r="C179" s="213"/>
      <c r="D179" s="214"/>
      <c r="E179" s="215"/>
      <c r="F179" s="54">
        <v>3</v>
      </c>
      <c r="G179" s="446"/>
      <c r="H179" s="447"/>
      <c r="I179" s="447"/>
      <c r="J179" s="447"/>
      <c r="K179" s="447"/>
      <c r="L179" s="447"/>
      <c r="M179" s="447"/>
      <c r="N179" s="447"/>
      <c r="O179" s="447"/>
      <c r="P179" s="447"/>
      <c r="Q179" s="447"/>
      <c r="R179" s="447"/>
      <c r="S179" s="447"/>
      <c r="T179" s="447"/>
      <c r="U179" s="448"/>
      <c r="V179" s="253"/>
      <c r="W179" s="254"/>
      <c r="X179" s="254"/>
      <c r="Y179" s="255"/>
      <c r="Z179" s="256"/>
      <c r="AA179" s="257"/>
      <c r="AB179" s="284">
        <f>V179*Z179</f>
        <v>0</v>
      </c>
      <c r="AC179" s="285"/>
      <c r="AD179" s="285"/>
      <c r="AE179" s="286"/>
      <c r="AF179" s="295"/>
      <c r="AG179" s="295"/>
      <c r="AH179" s="295"/>
      <c r="AI179" s="296"/>
      <c r="AJ179" s="25"/>
      <c r="AK179" s="407"/>
    </row>
    <row r="180" spans="2:37" s="47" customFormat="1" ht="21" hidden="1" customHeight="1" outlineLevel="1" x14ac:dyDescent="0.2">
      <c r="B180" s="25"/>
      <c r="C180" s="216"/>
      <c r="D180" s="214"/>
      <c r="E180" s="215"/>
      <c r="F180" s="55">
        <v>4</v>
      </c>
      <c r="G180" s="446"/>
      <c r="H180" s="447"/>
      <c r="I180" s="447"/>
      <c r="J180" s="447"/>
      <c r="K180" s="447"/>
      <c r="L180" s="447"/>
      <c r="M180" s="447"/>
      <c r="N180" s="447"/>
      <c r="O180" s="447"/>
      <c r="P180" s="447"/>
      <c r="Q180" s="447"/>
      <c r="R180" s="447"/>
      <c r="S180" s="447"/>
      <c r="T180" s="447"/>
      <c r="U180" s="448"/>
      <c r="V180" s="253"/>
      <c r="W180" s="254"/>
      <c r="X180" s="254"/>
      <c r="Y180" s="255"/>
      <c r="Z180" s="256"/>
      <c r="AA180" s="257"/>
      <c r="AB180" s="284">
        <f t="shared" ref="AB180" si="2">V180*Z180</f>
        <v>0</v>
      </c>
      <c r="AC180" s="285"/>
      <c r="AD180" s="285"/>
      <c r="AE180" s="286"/>
      <c r="AF180" s="295"/>
      <c r="AG180" s="295"/>
      <c r="AH180" s="295"/>
      <c r="AI180" s="296"/>
      <c r="AJ180" s="25"/>
      <c r="AK180" s="407"/>
    </row>
    <row r="181" spans="2:37" s="47" customFormat="1" ht="21" hidden="1" customHeight="1" outlineLevel="1" thickBot="1" x14ac:dyDescent="0.25">
      <c r="B181" s="25"/>
      <c r="C181" s="216"/>
      <c r="D181" s="214"/>
      <c r="E181" s="215"/>
      <c r="F181" s="56">
        <v>5</v>
      </c>
      <c r="G181" s="446"/>
      <c r="H181" s="447"/>
      <c r="I181" s="447"/>
      <c r="J181" s="447"/>
      <c r="K181" s="447"/>
      <c r="L181" s="447"/>
      <c r="M181" s="447"/>
      <c r="N181" s="447"/>
      <c r="O181" s="447"/>
      <c r="P181" s="447"/>
      <c r="Q181" s="447"/>
      <c r="R181" s="447"/>
      <c r="S181" s="447"/>
      <c r="T181" s="447"/>
      <c r="U181" s="448"/>
      <c r="V181" s="302"/>
      <c r="W181" s="303"/>
      <c r="X181" s="303"/>
      <c r="Y181" s="304"/>
      <c r="Z181" s="305"/>
      <c r="AA181" s="306"/>
      <c r="AB181" s="297">
        <f>V181*Z181</f>
        <v>0</v>
      </c>
      <c r="AC181" s="298"/>
      <c r="AD181" s="298"/>
      <c r="AE181" s="299"/>
      <c r="AF181" s="295"/>
      <c r="AG181" s="295"/>
      <c r="AH181" s="295"/>
      <c r="AI181" s="296"/>
      <c r="AJ181" s="25"/>
      <c r="AK181" s="407"/>
    </row>
    <row r="182" spans="2:37" s="47" customFormat="1" ht="21" customHeight="1" collapsed="1" thickTop="1" x14ac:dyDescent="0.2">
      <c r="B182" s="25"/>
      <c r="C182" s="397"/>
      <c r="D182" s="398"/>
      <c r="E182" s="398"/>
      <c r="F182" s="57"/>
      <c r="G182" s="270"/>
      <c r="H182" s="270"/>
      <c r="I182" s="270"/>
      <c r="J182" s="270"/>
      <c r="K182" s="270"/>
      <c r="L182" s="270"/>
      <c r="M182" s="270"/>
      <c r="N182" s="270"/>
      <c r="O182" s="270"/>
      <c r="P182" s="389"/>
      <c r="Q182" s="389"/>
      <c r="R182" s="389"/>
      <c r="S182" s="389"/>
      <c r="T182" s="389"/>
      <c r="U182" s="389"/>
      <c r="V182" s="387" t="s">
        <v>55</v>
      </c>
      <c r="W182" s="387"/>
      <c r="X182" s="387"/>
      <c r="Y182" s="387"/>
      <c r="Z182" s="387"/>
      <c r="AA182" s="388"/>
      <c r="AB182" s="281">
        <f>SUM(AB177:AE181)</f>
        <v>0</v>
      </c>
      <c r="AC182" s="282"/>
      <c r="AD182" s="282"/>
      <c r="AE182" s="283"/>
      <c r="AF182" s="270"/>
      <c r="AG182" s="270"/>
      <c r="AH182" s="270"/>
      <c r="AI182" s="271"/>
      <c r="AJ182" s="25"/>
      <c r="AK182" s="407"/>
    </row>
    <row r="183" spans="2:37" s="47" customFormat="1" ht="21" customHeight="1" thickBot="1" x14ac:dyDescent="0.25">
      <c r="B183" s="25"/>
      <c r="C183" s="401" t="s">
        <v>58</v>
      </c>
      <c r="D183" s="402"/>
      <c r="E183" s="402"/>
      <c r="F183" s="53">
        <v>1</v>
      </c>
      <c r="G183" s="446"/>
      <c r="H183" s="447"/>
      <c r="I183" s="447"/>
      <c r="J183" s="447"/>
      <c r="K183" s="447"/>
      <c r="L183" s="447"/>
      <c r="M183" s="447"/>
      <c r="N183" s="447"/>
      <c r="O183" s="447"/>
      <c r="P183" s="447"/>
      <c r="Q183" s="447"/>
      <c r="R183" s="447"/>
      <c r="S183" s="447"/>
      <c r="T183" s="447"/>
      <c r="U183" s="448"/>
      <c r="V183" s="317"/>
      <c r="W183" s="318"/>
      <c r="X183" s="318"/>
      <c r="Y183" s="319"/>
      <c r="Z183" s="251"/>
      <c r="AA183" s="252"/>
      <c r="AB183" s="320">
        <f>V183*Z183</f>
        <v>0</v>
      </c>
      <c r="AC183" s="321"/>
      <c r="AD183" s="321"/>
      <c r="AE183" s="322"/>
      <c r="AF183" s="301"/>
      <c r="AG183" s="266"/>
      <c r="AH183" s="266"/>
      <c r="AI183" s="267"/>
      <c r="AJ183" s="25"/>
    </row>
    <row r="184" spans="2:37" s="47" customFormat="1" ht="21" hidden="1" customHeight="1" outlineLevel="1" x14ac:dyDescent="0.2">
      <c r="B184" s="25"/>
      <c r="C184" s="403"/>
      <c r="D184" s="404"/>
      <c r="E184" s="404"/>
      <c r="F184" s="54">
        <v>2</v>
      </c>
      <c r="G184" s="446"/>
      <c r="H184" s="447"/>
      <c r="I184" s="447"/>
      <c r="J184" s="447"/>
      <c r="K184" s="447"/>
      <c r="L184" s="447"/>
      <c r="M184" s="447"/>
      <c r="N184" s="447"/>
      <c r="O184" s="447"/>
      <c r="P184" s="447"/>
      <c r="Q184" s="447"/>
      <c r="R184" s="447"/>
      <c r="S184" s="447"/>
      <c r="T184" s="447"/>
      <c r="U184" s="448"/>
      <c r="V184" s="253"/>
      <c r="W184" s="254"/>
      <c r="X184" s="254"/>
      <c r="Y184" s="255"/>
      <c r="Z184" s="256"/>
      <c r="AA184" s="257"/>
      <c r="AB184" s="284">
        <f>V184*Z184</f>
        <v>0</v>
      </c>
      <c r="AC184" s="285"/>
      <c r="AD184" s="285"/>
      <c r="AE184" s="286"/>
      <c r="AF184" s="300"/>
      <c r="AG184" s="295"/>
      <c r="AH184" s="295"/>
      <c r="AI184" s="296"/>
      <c r="AJ184" s="25"/>
    </row>
    <row r="185" spans="2:37" s="47" customFormat="1" ht="21" hidden="1" customHeight="1" outlineLevel="1" x14ac:dyDescent="0.2">
      <c r="B185" s="25"/>
      <c r="C185" s="403"/>
      <c r="D185" s="404"/>
      <c r="E185" s="404"/>
      <c r="F185" s="54">
        <v>3</v>
      </c>
      <c r="G185" s="446"/>
      <c r="H185" s="447"/>
      <c r="I185" s="447"/>
      <c r="J185" s="447"/>
      <c r="K185" s="447"/>
      <c r="L185" s="447"/>
      <c r="M185" s="447"/>
      <c r="N185" s="447"/>
      <c r="O185" s="447"/>
      <c r="P185" s="447"/>
      <c r="Q185" s="447"/>
      <c r="R185" s="447"/>
      <c r="S185" s="447"/>
      <c r="T185" s="447"/>
      <c r="U185" s="448"/>
      <c r="V185" s="253"/>
      <c r="W185" s="254"/>
      <c r="X185" s="254"/>
      <c r="Y185" s="255"/>
      <c r="Z185" s="256"/>
      <c r="AA185" s="257"/>
      <c r="AB185" s="284">
        <f>V185*Z185</f>
        <v>0</v>
      </c>
      <c r="AC185" s="285"/>
      <c r="AD185" s="285"/>
      <c r="AE185" s="286"/>
      <c r="AF185" s="300"/>
      <c r="AG185" s="295"/>
      <c r="AH185" s="295"/>
      <c r="AI185" s="296"/>
      <c r="AJ185" s="25"/>
    </row>
    <row r="186" spans="2:37" s="47" customFormat="1" ht="21" hidden="1" customHeight="1" outlineLevel="1" x14ac:dyDescent="0.2">
      <c r="B186" s="25"/>
      <c r="C186" s="403"/>
      <c r="D186" s="404"/>
      <c r="E186" s="404"/>
      <c r="F186" s="55">
        <v>4</v>
      </c>
      <c r="G186" s="446"/>
      <c r="H186" s="447"/>
      <c r="I186" s="447"/>
      <c r="J186" s="447"/>
      <c r="K186" s="447"/>
      <c r="L186" s="447"/>
      <c r="M186" s="447"/>
      <c r="N186" s="447"/>
      <c r="O186" s="447"/>
      <c r="P186" s="447"/>
      <c r="Q186" s="447"/>
      <c r="R186" s="447"/>
      <c r="S186" s="447"/>
      <c r="T186" s="447"/>
      <c r="U186" s="448"/>
      <c r="V186" s="253"/>
      <c r="W186" s="254"/>
      <c r="X186" s="254"/>
      <c r="Y186" s="255"/>
      <c r="Z186" s="256"/>
      <c r="AA186" s="257"/>
      <c r="AB186" s="284">
        <f>V186*Z186</f>
        <v>0</v>
      </c>
      <c r="AC186" s="285"/>
      <c r="AD186" s="285"/>
      <c r="AE186" s="286"/>
      <c r="AF186" s="300"/>
      <c r="AG186" s="295"/>
      <c r="AH186" s="295"/>
      <c r="AI186" s="296"/>
      <c r="AJ186" s="25"/>
    </row>
    <row r="187" spans="2:37" s="47" customFormat="1" ht="21" hidden="1" customHeight="1" outlineLevel="1" thickBot="1" x14ac:dyDescent="0.25">
      <c r="B187" s="25"/>
      <c r="C187" s="403"/>
      <c r="D187" s="404"/>
      <c r="E187" s="404"/>
      <c r="F187" s="56">
        <v>5</v>
      </c>
      <c r="G187" s="446"/>
      <c r="H187" s="447"/>
      <c r="I187" s="447"/>
      <c r="J187" s="447"/>
      <c r="K187" s="447"/>
      <c r="L187" s="447"/>
      <c r="M187" s="447"/>
      <c r="N187" s="447"/>
      <c r="O187" s="447"/>
      <c r="P187" s="447"/>
      <c r="Q187" s="447"/>
      <c r="R187" s="447"/>
      <c r="S187" s="447"/>
      <c r="T187" s="447"/>
      <c r="U187" s="448"/>
      <c r="V187" s="302"/>
      <c r="W187" s="303"/>
      <c r="X187" s="303"/>
      <c r="Y187" s="304"/>
      <c r="Z187" s="305"/>
      <c r="AA187" s="306"/>
      <c r="AB187" s="297">
        <f>V187*Z187</f>
        <v>0</v>
      </c>
      <c r="AC187" s="298"/>
      <c r="AD187" s="298"/>
      <c r="AE187" s="299"/>
      <c r="AF187" s="478"/>
      <c r="AG187" s="444"/>
      <c r="AH187" s="444"/>
      <c r="AI187" s="445"/>
      <c r="AJ187" s="25"/>
    </row>
    <row r="188" spans="2:37" s="47" customFormat="1" ht="21" customHeight="1" collapsed="1" thickTop="1" x14ac:dyDescent="0.2">
      <c r="B188" s="25"/>
      <c r="C188" s="405"/>
      <c r="D188" s="406"/>
      <c r="E188" s="406"/>
      <c r="F188" s="57"/>
      <c r="G188" s="270"/>
      <c r="H188" s="270"/>
      <c r="I188" s="270"/>
      <c r="J188" s="270"/>
      <c r="K188" s="270"/>
      <c r="L188" s="270"/>
      <c r="M188" s="270"/>
      <c r="N188" s="270"/>
      <c r="O188" s="270"/>
      <c r="P188" s="389"/>
      <c r="Q188" s="389"/>
      <c r="R188" s="389"/>
      <c r="S188" s="389"/>
      <c r="T188" s="389"/>
      <c r="U188" s="389"/>
      <c r="V188" s="387" t="s">
        <v>55</v>
      </c>
      <c r="W188" s="387"/>
      <c r="X188" s="387"/>
      <c r="Y188" s="387"/>
      <c r="Z188" s="387"/>
      <c r="AA188" s="388"/>
      <c r="AB188" s="281">
        <f>SUM(AB183:AE187)</f>
        <v>0</v>
      </c>
      <c r="AC188" s="282"/>
      <c r="AD188" s="282"/>
      <c r="AE188" s="283"/>
      <c r="AF188" s="396"/>
      <c r="AG188" s="270"/>
      <c r="AH188" s="270"/>
      <c r="AI188" s="271"/>
      <c r="AJ188" s="25"/>
    </row>
    <row r="189" spans="2:37" s="47" customFormat="1" ht="21" customHeight="1" thickBot="1" x14ac:dyDescent="0.25">
      <c r="B189" s="25"/>
      <c r="C189" s="213" t="s">
        <v>54</v>
      </c>
      <c r="D189" s="214"/>
      <c r="E189" s="215"/>
      <c r="F189" s="53">
        <v>1</v>
      </c>
      <c r="G189" s="446"/>
      <c r="H189" s="447"/>
      <c r="I189" s="447"/>
      <c r="J189" s="447"/>
      <c r="K189" s="447"/>
      <c r="L189" s="447"/>
      <c r="M189" s="447"/>
      <c r="N189" s="447"/>
      <c r="O189" s="447"/>
      <c r="P189" s="447"/>
      <c r="Q189" s="447"/>
      <c r="R189" s="447"/>
      <c r="S189" s="447"/>
      <c r="T189" s="447"/>
      <c r="U189" s="448"/>
      <c r="V189" s="317"/>
      <c r="W189" s="318"/>
      <c r="X189" s="318"/>
      <c r="Y189" s="319"/>
      <c r="Z189" s="251"/>
      <c r="AA189" s="252"/>
      <c r="AB189" s="264">
        <f>V189*Z189</f>
        <v>0</v>
      </c>
      <c r="AC189" s="264"/>
      <c r="AD189" s="264"/>
      <c r="AE189" s="265"/>
      <c r="AF189" s="399"/>
      <c r="AG189" s="399"/>
      <c r="AH189" s="399"/>
      <c r="AI189" s="400"/>
      <c r="AJ189" s="25"/>
    </row>
    <row r="190" spans="2:37" s="47" customFormat="1" ht="21" hidden="1" customHeight="1" outlineLevel="1" x14ac:dyDescent="0.2">
      <c r="B190" s="25"/>
      <c r="C190" s="213"/>
      <c r="D190" s="214"/>
      <c r="E190" s="215"/>
      <c r="F190" s="54">
        <v>2</v>
      </c>
      <c r="G190" s="446"/>
      <c r="H190" s="447"/>
      <c r="I190" s="447"/>
      <c r="J190" s="447"/>
      <c r="K190" s="447"/>
      <c r="L190" s="447"/>
      <c r="M190" s="447"/>
      <c r="N190" s="447"/>
      <c r="O190" s="447"/>
      <c r="P190" s="447"/>
      <c r="Q190" s="447"/>
      <c r="R190" s="447"/>
      <c r="S190" s="447"/>
      <c r="T190" s="447"/>
      <c r="U190" s="448"/>
      <c r="V190" s="253"/>
      <c r="W190" s="254"/>
      <c r="X190" s="254"/>
      <c r="Y190" s="255"/>
      <c r="Z190" s="256"/>
      <c r="AA190" s="257"/>
      <c r="AB190" s="284">
        <f>V190*Z190</f>
        <v>0</v>
      </c>
      <c r="AC190" s="285"/>
      <c r="AD190" s="285"/>
      <c r="AE190" s="286"/>
      <c r="AF190" s="295"/>
      <c r="AG190" s="295"/>
      <c r="AH190" s="295"/>
      <c r="AI190" s="296"/>
      <c r="AJ190" s="25"/>
    </row>
    <row r="191" spans="2:37" s="47" customFormat="1" ht="21" hidden="1" customHeight="1" outlineLevel="1" x14ac:dyDescent="0.2">
      <c r="B191" s="25"/>
      <c r="C191" s="213"/>
      <c r="D191" s="214"/>
      <c r="E191" s="215"/>
      <c r="F191" s="54">
        <v>3</v>
      </c>
      <c r="G191" s="446"/>
      <c r="H191" s="447"/>
      <c r="I191" s="447"/>
      <c r="J191" s="447"/>
      <c r="K191" s="447"/>
      <c r="L191" s="447"/>
      <c r="M191" s="447"/>
      <c r="N191" s="447"/>
      <c r="O191" s="447"/>
      <c r="P191" s="447"/>
      <c r="Q191" s="447"/>
      <c r="R191" s="447"/>
      <c r="S191" s="447"/>
      <c r="T191" s="447"/>
      <c r="U191" s="448"/>
      <c r="V191" s="253"/>
      <c r="W191" s="254"/>
      <c r="X191" s="254"/>
      <c r="Y191" s="255"/>
      <c r="Z191" s="256"/>
      <c r="AA191" s="257"/>
      <c r="AB191" s="284">
        <f>V191*Z191</f>
        <v>0</v>
      </c>
      <c r="AC191" s="285"/>
      <c r="AD191" s="285"/>
      <c r="AE191" s="286"/>
      <c r="AF191" s="295"/>
      <c r="AG191" s="295"/>
      <c r="AH191" s="295"/>
      <c r="AI191" s="296"/>
      <c r="AJ191" s="25"/>
    </row>
    <row r="192" spans="2:37" s="47" customFormat="1" ht="21" hidden="1" customHeight="1" outlineLevel="1" x14ac:dyDescent="0.2">
      <c r="B192" s="25"/>
      <c r="C192" s="216"/>
      <c r="D192" s="214"/>
      <c r="E192" s="215"/>
      <c r="F192" s="55">
        <v>4</v>
      </c>
      <c r="G192" s="446"/>
      <c r="H192" s="447"/>
      <c r="I192" s="447"/>
      <c r="J192" s="447"/>
      <c r="K192" s="447"/>
      <c r="L192" s="447"/>
      <c r="M192" s="447"/>
      <c r="N192" s="447"/>
      <c r="O192" s="447"/>
      <c r="P192" s="447"/>
      <c r="Q192" s="447"/>
      <c r="R192" s="447"/>
      <c r="S192" s="447"/>
      <c r="T192" s="447"/>
      <c r="U192" s="448"/>
      <c r="V192" s="253"/>
      <c r="W192" s="254"/>
      <c r="X192" s="254"/>
      <c r="Y192" s="255"/>
      <c r="Z192" s="256"/>
      <c r="AA192" s="257"/>
      <c r="AB192" s="284">
        <f>V192*Z192</f>
        <v>0</v>
      </c>
      <c r="AC192" s="285"/>
      <c r="AD192" s="285"/>
      <c r="AE192" s="286"/>
      <c r="AF192" s="295"/>
      <c r="AG192" s="295"/>
      <c r="AH192" s="295"/>
      <c r="AI192" s="296"/>
      <c r="AJ192" s="25"/>
    </row>
    <row r="193" spans="2:47" s="47" customFormat="1" ht="21" hidden="1" customHeight="1" outlineLevel="1" thickBot="1" x14ac:dyDescent="0.25">
      <c r="B193" s="25"/>
      <c r="C193" s="216"/>
      <c r="D193" s="214"/>
      <c r="E193" s="215"/>
      <c r="F193" s="56">
        <v>5</v>
      </c>
      <c r="G193" s="446"/>
      <c r="H193" s="447"/>
      <c r="I193" s="447"/>
      <c r="J193" s="447"/>
      <c r="K193" s="447"/>
      <c r="L193" s="447"/>
      <c r="M193" s="447"/>
      <c r="N193" s="447"/>
      <c r="O193" s="447"/>
      <c r="P193" s="447"/>
      <c r="Q193" s="447"/>
      <c r="R193" s="447"/>
      <c r="S193" s="447"/>
      <c r="T193" s="447"/>
      <c r="U193" s="448"/>
      <c r="V193" s="302"/>
      <c r="W193" s="303"/>
      <c r="X193" s="303"/>
      <c r="Y193" s="304"/>
      <c r="Z193" s="305"/>
      <c r="AA193" s="306"/>
      <c r="AB193" s="297">
        <f>V193*Z193</f>
        <v>0</v>
      </c>
      <c r="AC193" s="298"/>
      <c r="AD193" s="298"/>
      <c r="AE193" s="299"/>
      <c r="AF193" s="295"/>
      <c r="AG193" s="295"/>
      <c r="AH193" s="295"/>
      <c r="AI193" s="296"/>
      <c r="AJ193" s="25"/>
    </row>
    <row r="194" spans="2:47" s="47" customFormat="1" ht="21" customHeight="1" collapsed="1" thickTop="1" x14ac:dyDescent="0.2">
      <c r="B194" s="25"/>
      <c r="C194" s="397"/>
      <c r="D194" s="398"/>
      <c r="E194" s="398"/>
      <c r="F194" s="57"/>
      <c r="G194" s="270"/>
      <c r="H194" s="270"/>
      <c r="I194" s="270"/>
      <c r="J194" s="270"/>
      <c r="K194" s="270"/>
      <c r="L194" s="270"/>
      <c r="M194" s="270"/>
      <c r="N194" s="270"/>
      <c r="O194" s="270"/>
      <c r="P194" s="389"/>
      <c r="Q194" s="389"/>
      <c r="R194" s="389"/>
      <c r="S194" s="389"/>
      <c r="T194" s="389"/>
      <c r="U194" s="389"/>
      <c r="V194" s="387" t="s">
        <v>55</v>
      </c>
      <c r="W194" s="387"/>
      <c r="X194" s="387"/>
      <c r="Y194" s="387"/>
      <c r="Z194" s="387"/>
      <c r="AA194" s="388"/>
      <c r="AB194" s="281">
        <f>SUM(AB189:AE193)</f>
        <v>0</v>
      </c>
      <c r="AC194" s="282"/>
      <c r="AD194" s="282"/>
      <c r="AE194" s="283"/>
      <c r="AF194" s="270"/>
      <c r="AG194" s="270"/>
      <c r="AH194" s="270"/>
      <c r="AI194" s="271"/>
      <c r="AJ194" s="25"/>
    </row>
    <row r="195" spans="2:47" s="47" customFormat="1" ht="21" customHeight="1" thickBot="1" x14ac:dyDescent="0.25">
      <c r="B195" s="25"/>
      <c r="C195" s="210" t="s">
        <v>62</v>
      </c>
      <c r="D195" s="211"/>
      <c r="E195" s="212"/>
      <c r="F195" s="53">
        <v>1</v>
      </c>
      <c r="G195" s="446"/>
      <c r="H195" s="447"/>
      <c r="I195" s="447"/>
      <c r="J195" s="447"/>
      <c r="K195" s="447"/>
      <c r="L195" s="447"/>
      <c r="M195" s="447"/>
      <c r="N195" s="447"/>
      <c r="O195" s="447"/>
      <c r="P195" s="447"/>
      <c r="Q195" s="447"/>
      <c r="R195" s="447"/>
      <c r="S195" s="447"/>
      <c r="T195" s="447"/>
      <c r="U195" s="448"/>
      <c r="V195" s="317"/>
      <c r="W195" s="318"/>
      <c r="X195" s="318"/>
      <c r="Y195" s="319"/>
      <c r="Z195" s="251"/>
      <c r="AA195" s="252"/>
      <c r="AB195" s="264">
        <f>V195*Z195</f>
        <v>0</v>
      </c>
      <c r="AC195" s="264"/>
      <c r="AD195" s="264"/>
      <c r="AE195" s="265"/>
      <c r="AF195" s="266"/>
      <c r="AG195" s="266"/>
      <c r="AH195" s="266"/>
      <c r="AI195" s="267"/>
      <c r="AJ195" s="25"/>
    </row>
    <row r="196" spans="2:47" s="47" customFormat="1" ht="21" hidden="1" customHeight="1" outlineLevel="1" x14ac:dyDescent="0.2">
      <c r="B196" s="25"/>
      <c r="C196" s="213"/>
      <c r="D196" s="214"/>
      <c r="E196" s="215"/>
      <c r="F196" s="54">
        <v>2</v>
      </c>
      <c r="G196" s="446"/>
      <c r="H196" s="447"/>
      <c r="I196" s="447"/>
      <c r="J196" s="447"/>
      <c r="K196" s="447"/>
      <c r="L196" s="447"/>
      <c r="M196" s="447"/>
      <c r="N196" s="447"/>
      <c r="O196" s="447"/>
      <c r="P196" s="447"/>
      <c r="Q196" s="447"/>
      <c r="R196" s="447"/>
      <c r="S196" s="447"/>
      <c r="T196" s="447"/>
      <c r="U196" s="448"/>
      <c r="V196" s="253"/>
      <c r="W196" s="254"/>
      <c r="X196" s="254"/>
      <c r="Y196" s="255"/>
      <c r="Z196" s="256"/>
      <c r="AA196" s="257"/>
      <c r="AB196" s="284">
        <f>V196*Z196</f>
        <v>0</v>
      </c>
      <c r="AC196" s="285"/>
      <c r="AD196" s="285"/>
      <c r="AE196" s="286"/>
      <c r="AF196" s="295"/>
      <c r="AG196" s="295"/>
      <c r="AH196" s="295"/>
      <c r="AI196" s="296"/>
      <c r="AJ196" s="25"/>
    </row>
    <row r="197" spans="2:47" s="47" customFormat="1" ht="21" hidden="1" customHeight="1" outlineLevel="1" x14ac:dyDescent="0.2">
      <c r="B197" s="25"/>
      <c r="C197" s="213"/>
      <c r="D197" s="214"/>
      <c r="E197" s="215"/>
      <c r="F197" s="54">
        <v>3</v>
      </c>
      <c r="G197" s="446"/>
      <c r="H197" s="447"/>
      <c r="I197" s="447"/>
      <c r="J197" s="447"/>
      <c r="K197" s="447"/>
      <c r="L197" s="447"/>
      <c r="M197" s="447"/>
      <c r="N197" s="447"/>
      <c r="O197" s="447"/>
      <c r="P197" s="447"/>
      <c r="Q197" s="447"/>
      <c r="R197" s="447"/>
      <c r="S197" s="447"/>
      <c r="T197" s="447"/>
      <c r="U197" s="448"/>
      <c r="V197" s="253"/>
      <c r="W197" s="254"/>
      <c r="X197" s="254"/>
      <c r="Y197" s="255"/>
      <c r="Z197" s="256"/>
      <c r="AA197" s="257"/>
      <c r="AB197" s="284">
        <f>V197*Z197</f>
        <v>0</v>
      </c>
      <c r="AC197" s="285"/>
      <c r="AD197" s="285"/>
      <c r="AE197" s="286"/>
      <c r="AF197" s="295"/>
      <c r="AG197" s="295"/>
      <c r="AH197" s="295"/>
      <c r="AI197" s="296"/>
      <c r="AJ197" s="25"/>
    </row>
    <row r="198" spans="2:47" s="47" customFormat="1" ht="21" hidden="1" customHeight="1" outlineLevel="1" x14ac:dyDescent="0.2">
      <c r="B198" s="25"/>
      <c r="C198" s="216"/>
      <c r="D198" s="214"/>
      <c r="E198" s="215"/>
      <c r="F198" s="55">
        <v>4</v>
      </c>
      <c r="G198" s="446"/>
      <c r="H198" s="447"/>
      <c r="I198" s="447"/>
      <c r="J198" s="447"/>
      <c r="K198" s="447"/>
      <c r="L198" s="447"/>
      <c r="M198" s="447"/>
      <c r="N198" s="447"/>
      <c r="O198" s="447"/>
      <c r="P198" s="447"/>
      <c r="Q198" s="447"/>
      <c r="R198" s="447"/>
      <c r="S198" s="447"/>
      <c r="T198" s="447"/>
      <c r="U198" s="448"/>
      <c r="V198" s="253"/>
      <c r="W198" s="254"/>
      <c r="X198" s="254"/>
      <c r="Y198" s="255"/>
      <c r="Z198" s="256"/>
      <c r="AA198" s="257"/>
      <c r="AB198" s="284">
        <f>V198*Z198</f>
        <v>0</v>
      </c>
      <c r="AC198" s="285"/>
      <c r="AD198" s="285"/>
      <c r="AE198" s="286"/>
      <c r="AF198" s="295"/>
      <c r="AG198" s="295"/>
      <c r="AH198" s="295"/>
      <c r="AI198" s="296"/>
      <c r="AJ198" s="25"/>
    </row>
    <row r="199" spans="2:47" s="47" customFormat="1" ht="21" hidden="1" customHeight="1" outlineLevel="1" thickBot="1" x14ac:dyDescent="0.25">
      <c r="B199" s="25"/>
      <c r="C199" s="216"/>
      <c r="D199" s="214"/>
      <c r="E199" s="215"/>
      <c r="F199" s="56">
        <v>5</v>
      </c>
      <c r="G199" s="446"/>
      <c r="H199" s="447"/>
      <c r="I199" s="447"/>
      <c r="J199" s="447"/>
      <c r="K199" s="447"/>
      <c r="L199" s="447"/>
      <c r="M199" s="447"/>
      <c r="N199" s="447"/>
      <c r="O199" s="447"/>
      <c r="P199" s="447"/>
      <c r="Q199" s="447"/>
      <c r="R199" s="447"/>
      <c r="S199" s="447"/>
      <c r="T199" s="447"/>
      <c r="U199" s="448"/>
      <c r="V199" s="302"/>
      <c r="W199" s="303"/>
      <c r="X199" s="303"/>
      <c r="Y199" s="304"/>
      <c r="Z199" s="305"/>
      <c r="AA199" s="306"/>
      <c r="AB199" s="297">
        <f>V199*Z199</f>
        <v>0</v>
      </c>
      <c r="AC199" s="298"/>
      <c r="AD199" s="298"/>
      <c r="AE199" s="299"/>
      <c r="AF199" s="295"/>
      <c r="AG199" s="295"/>
      <c r="AH199" s="295"/>
      <c r="AI199" s="296"/>
      <c r="AJ199" s="25"/>
    </row>
    <row r="200" spans="2:47" s="47" customFormat="1" ht="21" customHeight="1" collapsed="1" thickTop="1" thickBot="1" x14ac:dyDescent="0.25">
      <c r="B200" s="25"/>
      <c r="C200" s="217"/>
      <c r="D200" s="218"/>
      <c r="E200" s="218"/>
      <c r="F200" s="60"/>
      <c r="G200" s="61"/>
      <c r="H200" s="61"/>
      <c r="I200" s="61"/>
      <c r="J200" s="61"/>
      <c r="K200" s="61"/>
      <c r="L200" s="61"/>
      <c r="M200" s="61"/>
      <c r="N200" s="61"/>
      <c r="O200" s="61"/>
      <c r="P200" s="61"/>
      <c r="Q200" s="61"/>
      <c r="R200" s="61"/>
      <c r="S200" s="61"/>
      <c r="T200" s="61"/>
      <c r="U200" s="61"/>
      <c r="V200" s="387" t="s">
        <v>55</v>
      </c>
      <c r="W200" s="387"/>
      <c r="X200" s="387"/>
      <c r="Y200" s="387"/>
      <c r="Z200" s="387"/>
      <c r="AA200" s="388"/>
      <c r="AB200" s="378">
        <f>SUM(AB195:AE199)</f>
        <v>0</v>
      </c>
      <c r="AC200" s="378"/>
      <c r="AD200" s="378"/>
      <c r="AE200" s="379"/>
      <c r="AF200" s="279"/>
      <c r="AG200" s="279"/>
      <c r="AH200" s="279"/>
      <c r="AI200" s="280"/>
      <c r="AJ200" s="25"/>
    </row>
    <row r="201" spans="2:47" s="47" customFormat="1" ht="21" customHeight="1" thickTop="1" x14ac:dyDescent="0.2">
      <c r="B201" s="25"/>
      <c r="C201" s="59"/>
      <c r="D201" s="58"/>
      <c r="E201" s="58"/>
      <c r="F201" s="270" t="s">
        <v>578</v>
      </c>
      <c r="G201" s="270"/>
      <c r="H201" s="270"/>
      <c r="I201" s="270"/>
      <c r="J201" s="270"/>
      <c r="K201" s="270"/>
      <c r="L201" s="270"/>
      <c r="M201" s="270"/>
      <c r="N201" s="270"/>
      <c r="O201" s="270"/>
      <c r="P201" s="270"/>
      <c r="Q201" s="270"/>
      <c r="R201" s="270"/>
      <c r="S201" s="270"/>
      <c r="T201" s="270"/>
      <c r="U201" s="270"/>
      <c r="V201" s="270"/>
      <c r="W201" s="270"/>
      <c r="X201" s="270"/>
      <c r="Y201" s="270"/>
      <c r="Z201" s="270"/>
      <c r="AA201" s="271"/>
      <c r="AB201" s="282">
        <f>AB164+AB170</f>
        <v>0</v>
      </c>
      <c r="AC201" s="282"/>
      <c r="AD201" s="282"/>
      <c r="AE201" s="283"/>
      <c r="AF201" s="62" t="s">
        <v>43</v>
      </c>
      <c r="AG201" s="63"/>
      <c r="AH201" s="63"/>
      <c r="AI201" s="64"/>
      <c r="AJ201" s="25"/>
    </row>
    <row r="202" spans="2:47" s="47" customFormat="1" ht="21" customHeight="1" x14ac:dyDescent="0.2">
      <c r="B202" s="25"/>
      <c r="C202" s="48"/>
      <c r="D202" s="27"/>
      <c r="E202" s="27"/>
      <c r="F202" s="258" t="s">
        <v>63</v>
      </c>
      <c r="G202" s="258"/>
      <c r="H202" s="258"/>
      <c r="I202" s="258"/>
      <c r="J202" s="258"/>
      <c r="K202" s="258"/>
      <c r="L202" s="258"/>
      <c r="M202" s="258"/>
      <c r="N202" s="258"/>
      <c r="O202" s="258"/>
      <c r="P202" s="258"/>
      <c r="Q202" s="258"/>
      <c r="R202" s="258"/>
      <c r="S202" s="258"/>
      <c r="T202" s="258"/>
      <c r="U202" s="258"/>
      <c r="V202" s="258"/>
      <c r="W202" s="258"/>
      <c r="X202" s="258"/>
      <c r="Y202" s="258"/>
      <c r="Z202" s="258"/>
      <c r="AA202" s="259"/>
      <c r="AB202" s="268">
        <f>+AB176+AB182+AB188+AB194+AB200</f>
        <v>0</v>
      </c>
      <c r="AC202" s="268"/>
      <c r="AD202" s="268"/>
      <c r="AE202" s="269"/>
      <c r="AF202" s="287" t="str">
        <f>_xlfn.IFS(AB201=0,"",AB202&gt;AB203*1/2,"NG",AB202&lt;=AB203,"OK")</f>
        <v/>
      </c>
      <c r="AG202" s="288"/>
      <c r="AH202" s="288"/>
      <c r="AI202" s="289"/>
      <c r="AJ202" s="25"/>
    </row>
    <row r="203" spans="2:47" s="47" customFormat="1" ht="21" customHeight="1" thickBot="1" x14ac:dyDescent="0.25">
      <c r="B203" s="25"/>
      <c r="C203" s="65"/>
      <c r="D203" s="66"/>
      <c r="E203" s="66"/>
      <c r="F203" s="290" t="s">
        <v>40</v>
      </c>
      <c r="G203" s="290"/>
      <c r="H203" s="290"/>
      <c r="I203" s="290"/>
      <c r="J203" s="290"/>
      <c r="K203" s="290"/>
      <c r="L203" s="290"/>
      <c r="M203" s="290"/>
      <c r="N203" s="290"/>
      <c r="O203" s="290"/>
      <c r="P203" s="290"/>
      <c r="Q203" s="290"/>
      <c r="R203" s="290"/>
      <c r="S203" s="290"/>
      <c r="T203" s="290"/>
      <c r="U203" s="290"/>
      <c r="V203" s="290"/>
      <c r="W203" s="290"/>
      <c r="X203" s="290"/>
      <c r="Y203" s="290"/>
      <c r="Z203" s="290"/>
      <c r="AA203" s="291"/>
      <c r="AB203" s="292">
        <f>AB201+AB202</f>
        <v>0</v>
      </c>
      <c r="AC203" s="293"/>
      <c r="AD203" s="293"/>
      <c r="AE203" s="294"/>
      <c r="AF203" s="287"/>
      <c r="AG203" s="288"/>
      <c r="AH203" s="288"/>
      <c r="AI203" s="289"/>
      <c r="AJ203" s="25"/>
    </row>
    <row r="204" spans="2:47" ht="21" customHeight="1" thickBot="1" x14ac:dyDescent="0.25">
      <c r="B204" s="9"/>
      <c r="C204" s="452" t="s">
        <v>575</v>
      </c>
      <c r="D204" s="453"/>
      <c r="E204" s="453"/>
      <c r="F204" s="453"/>
      <c r="G204" s="453"/>
      <c r="H204" s="453"/>
      <c r="I204" s="453"/>
      <c r="J204" s="453"/>
      <c r="K204" s="453"/>
      <c r="L204" s="453"/>
      <c r="M204" s="453"/>
      <c r="N204" s="453"/>
      <c r="O204" s="453"/>
      <c r="P204" s="453"/>
      <c r="Q204" s="453"/>
      <c r="R204" s="453"/>
      <c r="S204" s="453"/>
      <c r="T204" s="453"/>
      <c r="U204" s="453"/>
      <c r="V204" s="453"/>
      <c r="W204" s="453"/>
      <c r="X204" s="453"/>
      <c r="Y204" s="453"/>
      <c r="Z204" s="453"/>
      <c r="AA204" s="453"/>
      <c r="AB204" s="469">
        <f>AB203+'様式第9号の２-1（別紙１）'!AB54</f>
        <v>0</v>
      </c>
      <c r="AC204" s="470"/>
      <c r="AD204" s="470"/>
      <c r="AE204" s="470"/>
      <c r="AF204" s="470"/>
      <c r="AG204" s="470"/>
      <c r="AH204" s="470"/>
      <c r="AI204" s="114" t="s">
        <v>77</v>
      </c>
      <c r="AJ204" s="9"/>
    </row>
    <row r="205" spans="2:47" ht="21" customHeight="1" thickBot="1" x14ac:dyDescent="0.25">
      <c r="B205" s="9"/>
      <c r="C205" s="67"/>
      <c r="D205" s="68" t="s">
        <v>80</v>
      </c>
      <c r="E205" s="69"/>
      <c r="F205" s="69"/>
      <c r="G205" s="69"/>
      <c r="H205" s="69"/>
      <c r="I205" s="69"/>
      <c r="J205" s="69"/>
      <c r="K205" s="70" t="s">
        <v>596</v>
      </c>
      <c r="L205" s="69"/>
      <c r="M205" s="68"/>
      <c r="N205" s="68" t="s">
        <v>81</v>
      </c>
      <c r="O205" s="69"/>
      <c r="P205" s="69"/>
      <c r="Q205" s="69"/>
      <c r="R205" s="69"/>
      <c r="S205" s="69"/>
      <c r="T205" s="68"/>
      <c r="U205" s="68" t="s">
        <v>597</v>
      </c>
      <c r="V205" s="69"/>
      <c r="W205" s="69"/>
      <c r="X205" s="69"/>
      <c r="Y205" s="69"/>
      <c r="Z205" s="69"/>
      <c r="AA205" s="69"/>
      <c r="AB205" s="469">
        <f>ROUNDDOWN((AB204/4*3),-3)</f>
        <v>0</v>
      </c>
      <c r="AC205" s="470"/>
      <c r="AD205" s="470"/>
      <c r="AE205" s="470"/>
      <c r="AF205" s="470"/>
      <c r="AG205" s="470"/>
      <c r="AH205" s="470"/>
      <c r="AI205" s="113" t="s">
        <v>77</v>
      </c>
      <c r="AJ205" s="9"/>
    </row>
    <row r="206" spans="2:47" ht="23" customHeight="1" x14ac:dyDescent="0.2">
      <c r="B206" s="14"/>
      <c r="C206" s="14" t="s">
        <v>70</v>
      </c>
      <c r="D206" s="9"/>
      <c r="E206" s="9"/>
      <c r="F206" s="9"/>
      <c r="G206" s="9"/>
      <c r="H206" s="9"/>
      <c r="I206" s="9"/>
      <c r="J206" s="9"/>
      <c r="K206" s="9"/>
      <c r="L206" s="9"/>
      <c r="M206" s="9"/>
      <c r="N206" s="9"/>
      <c r="O206" s="9"/>
      <c r="P206" s="9"/>
      <c r="Q206" s="9"/>
      <c r="R206" s="31"/>
      <c r="S206" s="31"/>
      <c r="T206" s="31"/>
      <c r="U206" s="31"/>
      <c r="V206" s="31"/>
      <c r="W206" s="31"/>
      <c r="X206" s="32"/>
      <c r="Y206" s="32"/>
      <c r="Z206" s="32"/>
      <c r="AA206" s="32"/>
      <c r="AB206" s="32"/>
      <c r="AC206" s="9"/>
      <c r="AD206" s="9"/>
      <c r="AE206" s="9"/>
      <c r="AF206" s="9"/>
      <c r="AG206" s="9"/>
      <c r="AH206" s="9"/>
      <c r="AI206" s="9"/>
      <c r="AJ206" s="9"/>
    </row>
    <row r="207" spans="2:47" ht="16.5" customHeight="1" x14ac:dyDescent="0.2">
      <c r="B207" s="9"/>
      <c r="C207" s="71" t="s">
        <v>22</v>
      </c>
      <c r="D207" s="72"/>
      <c r="E207" s="72"/>
      <c r="F207" s="72"/>
      <c r="G207" s="72"/>
      <c r="H207" s="72"/>
      <c r="I207" s="72"/>
      <c r="J207" s="72"/>
      <c r="K207" s="72"/>
      <c r="L207" s="72"/>
      <c r="M207" s="72"/>
      <c r="N207" s="72"/>
      <c r="O207" s="72"/>
      <c r="P207" s="72"/>
      <c r="Q207" s="72"/>
      <c r="R207" s="72"/>
      <c r="S207" s="72"/>
      <c r="T207" s="72"/>
      <c r="U207" s="72"/>
      <c r="V207" s="72"/>
      <c r="W207" s="72"/>
      <c r="X207" s="72"/>
      <c r="Y207" s="72"/>
      <c r="Z207" s="72"/>
      <c r="AA207" s="72"/>
      <c r="AB207" s="72"/>
      <c r="AC207" s="72"/>
      <c r="AD207" s="72"/>
      <c r="AE207" s="72"/>
      <c r="AF207" s="72"/>
      <c r="AG207" s="72"/>
      <c r="AH207" s="72"/>
      <c r="AI207" s="9"/>
      <c r="AJ207" s="9"/>
      <c r="AS207" s="8"/>
      <c r="AT207" s="73"/>
      <c r="AU207" s="73"/>
    </row>
    <row r="208" spans="2:47" ht="20.149999999999999" customHeight="1" x14ac:dyDescent="0.2">
      <c r="B208" s="9"/>
      <c r="C208" s="260" t="s">
        <v>23</v>
      </c>
      <c r="D208" s="261"/>
      <c r="E208" s="261"/>
      <c r="F208" s="261"/>
      <c r="G208" s="262"/>
      <c r="H208" s="260" t="s">
        <v>49</v>
      </c>
      <c r="I208" s="261"/>
      <c r="J208" s="261"/>
      <c r="K208" s="261"/>
      <c r="L208" s="261"/>
      <c r="M208" s="262"/>
      <c r="N208" s="390" t="s">
        <v>24</v>
      </c>
      <c r="O208" s="391"/>
      <c r="P208" s="391"/>
      <c r="Q208" s="391"/>
      <c r="R208" s="391"/>
      <c r="S208" s="391"/>
      <c r="T208" s="391"/>
      <c r="U208" s="392"/>
      <c r="V208" s="390" t="s">
        <v>25</v>
      </c>
      <c r="W208" s="391"/>
      <c r="X208" s="391"/>
      <c r="Y208" s="391"/>
      <c r="Z208" s="391"/>
      <c r="AA208" s="391"/>
      <c r="AB208" s="392"/>
      <c r="AC208" s="260" t="s">
        <v>26</v>
      </c>
      <c r="AD208" s="261"/>
      <c r="AE208" s="261"/>
      <c r="AF208" s="261"/>
      <c r="AG208" s="261"/>
      <c r="AH208" s="261"/>
      <c r="AI208" s="262"/>
      <c r="AJ208" s="9"/>
    </row>
    <row r="209" spans="2:38" ht="20.149999999999999" customHeight="1" x14ac:dyDescent="0.2">
      <c r="B209" s="9"/>
      <c r="C209" s="246" t="s">
        <v>27</v>
      </c>
      <c r="D209" s="247"/>
      <c r="E209" s="247"/>
      <c r="F209" s="247"/>
      <c r="G209" s="248"/>
      <c r="H209" s="276">
        <f>AB204</f>
        <v>0</v>
      </c>
      <c r="I209" s="277"/>
      <c r="J209" s="277"/>
      <c r="K209" s="277"/>
      <c r="L209" s="277"/>
      <c r="M209" s="278"/>
      <c r="N209" s="393"/>
      <c r="O209" s="394"/>
      <c r="P209" s="394"/>
      <c r="Q209" s="394"/>
      <c r="R209" s="394"/>
      <c r="S209" s="394"/>
      <c r="T209" s="394"/>
      <c r="U209" s="394"/>
      <c r="V209" s="394"/>
      <c r="W209" s="394"/>
      <c r="X209" s="394"/>
      <c r="Y209" s="394"/>
      <c r="Z209" s="394"/>
      <c r="AA209" s="394"/>
      <c r="AB209" s="394"/>
      <c r="AC209" s="394"/>
      <c r="AD209" s="394"/>
      <c r="AE209" s="394"/>
      <c r="AF209" s="394"/>
      <c r="AG209" s="394"/>
      <c r="AH209" s="394"/>
      <c r="AI209" s="395"/>
      <c r="AJ209" s="9"/>
    </row>
    <row r="210" spans="2:38" ht="16" customHeight="1" x14ac:dyDescent="0.2">
      <c r="B210" s="9"/>
      <c r="C210" s="227" t="s">
        <v>28</v>
      </c>
      <c r="D210" s="228"/>
      <c r="E210" s="228"/>
      <c r="F210" s="228"/>
      <c r="G210" s="229"/>
      <c r="H210" s="233">
        <f>IF(AB205="",#REF!,AB205)</f>
        <v>0</v>
      </c>
      <c r="I210" s="234"/>
      <c r="J210" s="234"/>
      <c r="K210" s="234"/>
      <c r="L210" s="234"/>
      <c r="M210" s="235"/>
      <c r="N210" s="239" t="s">
        <v>29</v>
      </c>
      <c r="O210" s="240"/>
      <c r="P210" s="240"/>
      <c r="Q210" s="240"/>
      <c r="R210" s="240"/>
      <c r="S210" s="240"/>
      <c r="T210" s="240"/>
      <c r="U210" s="241"/>
      <c r="V210" s="239" t="s">
        <v>34</v>
      </c>
      <c r="W210" s="240"/>
      <c r="X210" s="240"/>
      <c r="Y210" s="240"/>
      <c r="Z210" s="240"/>
      <c r="AA210" s="240"/>
      <c r="AB210" s="241"/>
      <c r="AC210" s="242" t="s">
        <v>42</v>
      </c>
      <c r="AD210" s="242"/>
      <c r="AE210" s="242"/>
      <c r="AF210" s="242"/>
      <c r="AG210" s="242"/>
      <c r="AH210" s="242"/>
      <c r="AI210" s="242"/>
      <c r="AJ210" s="9"/>
    </row>
    <row r="211" spans="2:38" ht="22" customHeight="1" x14ac:dyDescent="0.2">
      <c r="B211" s="9"/>
      <c r="C211" s="230"/>
      <c r="D211" s="231"/>
      <c r="E211" s="231"/>
      <c r="F211" s="231"/>
      <c r="G211" s="232"/>
      <c r="H211" s="236"/>
      <c r="I211" s="237"/>
      <c r="J211" s="237"/>
      <c r="K211" s="237"/>
      <c r="L211" s="237"/>
      <c r="M211" s="238"/>
      <c r="N211" s="243"/>
      <c r="O211" s="244"/>
      <c r="P211" s="244"/>
      <c r="Q211" s="244"/>
      <c r="R211" s="244"/>
      <c r="S211" s="244"/>
      <c r="T211" s="244"/>
      <c r="U211" s="245"/>
      <c r="V211" s="243"/>
      <c r="W211" s="244"/>
      <c r="X211" s="244"/>
      <c r="Y211" s="244"/>
      <c r="Z211" s="244"/>
      <c r="AA211" s="244"/>
      <c r="AB211" s="245"/>
      <c r="AC211" s="221"/>
      <c r="AD211" s="222"/>
      <c r="AE211" s="222"/>
      <c r="AF211" s="222"/>
      <c r="AG211" s="222"/>
      <c r="AH211" s="222"/>
      <c r="AI211" s="223"/>
      <c r="AJ211" s="9"/>
    </row>
    <row r="212" spans="2:38" ht="22" customHeight="1" x14ac:dyDescent="0.2">
      <c r="B212" s="9"/>
      <c r="C212" s="246" t="s">
        <v>30</v>
      </c>
      <c r="D212" s="247"/>
      <c r="E212" s="247"/>
      <c r="F212" s="247"/>
      <c r="G212" s="248"/>
      <c r="H212" s="276">
        <f>IFERROR(H209-H210,"")</f>
        <v>0</v>
      </c>
      <c r="I212" s="277"/>
      <c r="J212" s="277"/>
      <c r="K212" s="277"/>
      <c r="L212" s="277"/>
      <c r="M212" s="278"/>
      <c r="N212" s="224"/>
      <c r="O212" s="225"/>
      <c r="P212" s="225"/>
      <c r="Q212" s="225"/>
      <c r="R212" s="225"/>
      <c r="S212" s="225"/>
      <c r="T212" s="225"/>
      <c r="U212" s="226"/>
      <c r="V212" s="224"/>
      <c r="W212" s="225"/>
      <c r="X212" s="225"/>
      <c r="Y212" s="225"/>
      <c r="Z212" s="225"/>
      <c r="AA212" s="225"/>
      <c r="AB212" s="226"/>
      <c r="AC212" s="272"/>
      <c r="AD212" s="273"/>
      <c r="AE212" s="273"/>
      <c r="AF212" s="273"/>
      <c r="AG212" s="273"/>
      <c r="AH212" s="273"/>
      <c r="AI212" s="274"/>
      <c r="AJ212" s="9"/>
      <c r="AK212" s="74"/>
    </row>
    <row r="213" spans="2:38" ht="24.5" customHeight="1" x14ac:dyDescent="0.2">
      <c r="B213" s="14"/>
      <c r="C213" s="14" t="s">
        <v>150</v>
      </c>
      <c r="D213" s="9"/>
      <c r="E213" s="9"/>
      <c r="F213" s="9"/>
      <c r="G213" s="9"/>
      <c r="H213" s="9"/>
      <c r="I213" s="9"/>
      <c r="J213" s="9"/>
      <c r="K213" s="9"/>
      <c r="L213" s="9"/>
      <c r="M213" s="9"/>
      <c r="N213" s="9"/>
      <c r="O213" s="9"/>
      <c r="P213" s="9"/>
      <c r="Q213" s="9"/>
      <c r="R213" s="9"/>
      <c r="S213" s="9"/>
      <c r="T213" s="9"/>
      <c r="U213" s="9"/>
      <c r="V213" s="9"/>
      <c r="W213" s="9"/>
      <c r="X213" s="26"/>
      <c r="Y213" s="26"/>
      <c r="Z213" s="26"/>
      <c r="AA213" s="26"/>
      <c r="AB213" s="26"/>
      <c r="AC213" s="26"/>
      <c r="AD213" s="26"/>
      <c r="AE213" s="26"/>
      <c r="AF213" s="26"/>
      <c r="AG213" s="9"/>
      <c r="AH213" s="9"/>
      <c r="AI213" s="9"/>
      <c r="AJ213" s="9"/>
      <c r="AL213" s="18"/>
    </row>
    <row r="214" spans="2:38" ht="21.65" customHeight="1" x14ac:dyDescent="0.2">
      <c r="B214" s="14"/>
      <c r="C214" s="249" t="s">
        <v>66</v>
      </c>
      <c r="D214" s="249"/>
      <c r="E214" s="249"/>
      <c r="F214" s="189"/>
      <c r="G214" s="207" t="s">
        <v>73</v>
      </c>
      <c r="H214" s="208"/>
      <c r="I214" s="209"/>
      <c r="J214" s="209"/>
      <c r="K214" s="15" t="s">
        <v>74</v>
      </c>
      <c r="L214" s="209"/>
      <c r="M214" s="209"/>
      <c r="N214" s="15" t="s">
        <v>75</v>
      </c>
      <c r="O214" s="219"/>
      <c r="P214" s="219"/>
      <c r="Q214" s="220"/>
      <c r="R214" s="250" t="s">
        <v>57</v>
      </c>
      <c r="S214" s="250"/>
      <c r="T214" s="250"/>
      <c r="U214" s="249" t="s">
        <v>67</v>
      </c>
      <c r="V214" s="249"/>
      <c r="W214" s="249"/>
      <c r="X214" s="249"/>
      <c r="Y214" s="207" t="s">
        <v>73</v>
      </c>
      <c r="Z214" s="208"/>
      <c r="AA214" s="209"/>
      <c r="AB214" s="209"/>
      <c r="AC214" s="15" t="s">
        <v>74</v>
      </c>
      <c r="AD214" s="209"/>
      <c r="AE214" s="209"/>
      <c r="AF214" s="15" t="s">
        <v>75</v>
      </c>
      <c r="AG214" s="219"/>
      <c r="AH214" s="219"/>
      <c r="AI214" s="220"/>
      <c r="AJ214" s="9"/>
      <c r="AL214" s="117" t="str">
        <f>G214&amp;I214&amp;K214&amp;L2013&amp;L214&amp;N214&amp;O214</f>
        <v>令和年月</v>
      </c>
    </row>
    <row r="215" spans="2:38" ht="16" x14ac:dyDescent="0.2">
      <c r="B215" s="14"/>
      <c r="C215" s="14"/>
      <c r="D215" s="75"/>
      <c r="E215" s="9"/>
      <c r="F215" s="9"/>
      <c r="G215" s="9"/>
      <c r="H215" s="9"/>
      <c r="I215" s="9"/>
      <c r="J215" s="9"/>
      <c r="K215" s="9"/>
      <c r="L215" s="9"/>
      <c r="M215" s="9"/>
      <c r="N215" s="9"/>
      <c r="O215" s="9"/>
      <c r="P215" s="9"/>
      <c r="Q215" s="9"/>
      <c r="R215" s="9"/>
      <c r="S215" s="9"/>
      <c r="T215" s="9"/>
      <c r="U215" s="9"/>
      <c r="V215" s="9"/>
      <c r="W215" s="9"/>
      <c r="X215" s="26"/>
      <c r="Y215" s="26"/>
      <c r="Z215" s="26"/>
      <c r="AA215" s="26"/>
      <c r="AB215" s="26"/>
      <c r="AC215" s="26"/>
      <c r="AD215" s="26"/>
      <c r="AE215" s="26"/>
      <c r="AF215" s="26"/>
      <c r="AG215" s="9"/>
      <c r="AH215" s="9"/>
      <c r="AI215" s="9"/>
      <c r="AJ215" s="9"/>
      <c r="AL215" s="117" t="str">
        <f>Y214&amp;AA214&amp;AC214&amp;AD214&amp;AF214&amp;AG214</f>
        <v>令和年月</v>
      </c>
    </row>
    <row r="216" spans="2:38" ht="20.25" customHeight="1" x14ac:dyDescent="0.2">
      <c r="B216" s="14"/>
      <c r="C216" s="14" t="s">
        <v>47</v>
      </c>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c r="AI216" s="9"/>
      <c r="AJ216" s="9"/>
      <c r="AL216" s="18"/>
    </row>
    <row r="217" spans="2:38" ht="32.15" customHeight="1" x14ac:dyDescent="0.2">
      <c r="B217" s="9"/>
      <c r="C217" s="275" t="s">
        <v>166</v>
      </c>
      <c r="D217" s="275"/>
      <c r="E217" s="275"/>
      <c r="F217" s="275"/>
      <c r="G217" s="275"/>
      <c r="H217" s="275"/>
      <c r="I217" s="275"/>
      <c r="J217" s="275"/>
      <c r="K217" s="275"/>
      <c r="L217" s="275"/>
      <c r="M217" s="275"/>
      <c r="N217" s="275"/>
      <c r="O217" s="275"/>
      <c r="P217" s="275"/>
      <c r="Q217" s="275"/>
      <c r="R217" s="275"/>
      <c r="S217" s="275"/>
      <c r="T217" s="275"/>
      <c r="U217" s="275"/>
      <c r="V217" s="275"/>
      <c r="W217" s="275"/>
      <c r="X217" s="275"/>
      <c r="Y217" s="275"/>
      <c r="Z217" s="275"/>
      <c r="AA217" s="275"/>
      <c r="AB217" s="275"/>
      <c r="AC217" s="275"/>
      <c r="AD217" s="275"/>
      <c r="AE217" s="275"/>
      <c r="AF217" s="275"/>
      <c r="AG217" s="275"/>
      <c r="AH217" s="275"/>
      <c r="AI217" s="275"/>
      <c r="AJ217" s="9"/>
      <c r="AL217" s="18"/>
    </row>
    <row r="218" spans="2:38" ht="8" customHeight="1" x14ac:dyDescent="0.2">
      <c r="B218" s="9"/>
      <c r="C218" s="76"/>
      <c r="D218" s="76"/>
      <c r="E218" s="76"/>
      <c r="F218" s="76"/>
      <c r="G218" s="76"/>
      <c r="H218" s="76"/>
      <c r="I218" s="76"/>
      <c r="J218" s="76"/>
      <c r="K218" s="76"/>
      <c r="L218" s="76"/>
      <c r="M218" s="76"/>
      <c r="N218" s="76"/>
      <c r="O218" s="76"/>
      <c r="P218" s="76"/>
      <c r="Q218" s="76"/>
      <c r="R218" s="76"/>
      <c r="S218" s="76"/>
      <c r="T218" s="76"/>
      <c r="U218" s="76"/>
      <c r="V218" s="76"/>
      <c r="W218" s="76"/>
      <c r="X218" s="76"/>
      <c r="Y218" s="76"/>
      <c r="Z218" s="76"/>
      <c r="AA218" s="76"/>
      <c r="AB218" s="76"/>
      <c r="AC218" s="76"/>
      <c r="AD218" s="76"/>
      <c r="AE218" s="76"/>
      <c r="AF218" s="76"/>
      <c r="AG218" s="76"/>
      <c r="AH218" s="76"/>
      <c r="AI218" s="76"/>
      <c r="AJ218" s="9"/>
      <c r="AL218" s="18"/>
    </row>
    <row r="219" spans="2:38" ht="25.5" customHeight="1" x14ac:dyDescent="0.2">
      <c r="B219" s="9"/>
      <c r="C219" s="189" t="s">
        <v>83</v>
      </c>
      <c r="D219" s="190"/>
      <c r="E219" s="191"/>
      <c r="F219" s="1"/>
      <c r="G219" s="77" t="s">
        <v>84</v>
      </c>
      <c r="H219" s="76"/>
      <c r="I219" s="76"/>
      <c r="J219" s="76"/>
      <c r="K219" s="76"/>
      <c r="L219" s="76"/>
      <c r="M219" s="76"/>
      <c r="N219" s="76"/>
      <c r="O219" s="76"/>
      <c r="P219" s="76"/>
      <c r="Q219" s="189" t="s">
        <v>85</v>
      </c>
      <c r="R219" s="190"/>
      <c r="S219" s="191"/>
      <c r="T219" s="1"/>
      <c r="U219" s="9"/>
      <c r="V219" s="9"/>
      <c r="W219" s="9"/>
      <c r="X219" s="76"/>
      <c r="Y219" s="76"/>
      <c r="Z219" s="76"/>
      <c r="AA219" s="76"/>
      <c r="AB219" s="76"/>
      <c r="AC219" s="76"/>
      <c r="AD219" s="76"/>
      <c r="AE219" s="76"/>
      <c r="AF219" s="76"/>
      <c r="AG219" s="76"/>
      <c r="AH219" s="76"/>
      <c r="AI219" s="76"/>
      <c r="AJ219" s="9"/>
      <c r="AL219" s="18"/>
    </row>
    <row r="220" spans="2:38" ht="9" customHeight="1" x14ac:dyDescent="0.2">
      <c r="B220" s="9"/>
      <c r="C220" s="76"/>
      <c r="D220" s="76"/>
      <c r="E220" s="76"/>
      <c r="F220" s="76"/>
      <c r="G220" s="76"/>
      <c r="H220" s="76"/>
      <c r="I220" s="76"/>
      <c r="J220" s="76"/>
      <c r="K220" s="76"/>
      <c r="L220" s="76"/>
      <c r="M220" s="76"/>
      <c r="N220" s="76"/>
      <c r="O220" s="76"/>
      <c r="P220" s="76"/>
      <c r="Q220" s="76"/>
      <c r="R220" s="76"/>
      <c r="S220" s="76"/>
      <c r="T220" s="9"/>
      <c r="U220" s="9"/>
      <c r="V220" s="9"/>
      <c r="W220" s="9"/>
      <c r="X220" s="76"/>
      <c r="Y220" s="76"/>
      <c r="Z220" s="76"/>
      <c r="AA220" s="76"/>
      <c r="AB220" s="76"/>
      <c r="AC220" s="76"/>
      <c r="AD220" s="76"/>
      <c r="AE220" s="76"/>
      <c r="AF220" s="76"/>
      <c r="AG220" s="76"/>
      <c r="AH220" s="76"/>
      <c r="AI220" s="76"/>
      <c r="AJ220" s="9"/>
      <c r="AL220" s="18"/>
    </row>
    <row r="221" spans="2:38" ht="32.15" customHeight="1" x14ac:dyDescent="0.2">
      <c r="B221" s="9"/>
      <c r="C221" s="204" t="s">
        <v>97</v>
      </c>
      <c r="D221" s="204"/>
      <c r="E221" s="204"/>
      <c r="F221" s="204"/>
      <c r="G221" s="204"/>
      <c r="H221" s="204"/>
      <c r="I221" s="204"/>
      <c r="J221" s="204"/>
      <c r="K221" s="204"/>
      <c r="L221" s="204"/>
      <c r="M221" s="204"/>
      <c r="N221" s="204"/>
      <c r="O221" s="204"/>
      <c r="P221" s="204"/>
      <c r="Q221" s="204"/>
      <c r="R221" s="204"/>
      <c r="S221" s="204"/>
      <c r="T221" s="204"/>
      <c r="U221" s="204"/>
      <c r="V221" s="204"/>
      <c r="W221" s="204"/>
      <c r="X221" s="204"/>
      <c r="Y221" s="204"/>
      <c r="Z221" s="204"/>
      <c r="AA221" s="204"/>
      <c r="AB221" s="204"/>
      <c r="AC221" s="204"/>
      <c r="AD221" s="204"/>
      <c r="AE221" s="204"/>
      <c r="AF221" s="204"/>
      <c r="AG221" s="204"/>
      <c r="AH221" s="204"/>
      <c r="AI221" s="204"/>
      <c r="AJ221" s="9"/>
      <c r="AL221" s="18"/>
    </row>
    <row r="222" spans="2:38" x14ac:dyDescent="0.2">
      <c r="B222" s="9"/>
      <c r="C222" s="465" t="s">
        <v>92</v>
      </c>
      <c r="D222" s="465"/>
      <c r="E222" s="77"/>
      <c r="F222" s="76"/>
      <c r="G222" s="76"/>
      <c r="H222" s="76"/>
      <c r="I222" s="76"/>
      <c r="J222" s="76"/>
      <c r="K222" s="76"/>
      <c r="L222" s="76"/>
      <c r="M222" s="76"/>
      <c r="N222" s="76"/>
      <c r="O222" s="76"/>
      <c r="P222" s="76"/>
      <c r="Q222" s="76"/>
      <c r="R222" s="76"/>
      <c r="S222" s="76"/>
      <c r="T222" s="9"/>
      <c r="U222" s="9"/>
      <c r="V222" s="9"/>
      <c r="W222" s="9"/>
      <c r="X222" s="76"/>
      <c r="Y222" s="76"/>
      <c r="Z222" s="76"/>
      <c r="AA222" s="76"/>
      <c r="AB222" s="76"/>
      <c r="AC222" s="76"/>
      <c r="AD222" s="76"/>
      <c r="AE222" s="76"/>
      <c r="AF222" s="76"/>
      <c r="AG222" s="76"/>
      <c r="AH222" s="76"/>
      <c r="AI222" s="76"/>
      <c r="AJ222" s="9"/>
      <c r="AL222" s="18"/>
    </row>
    <row r="223" spans="2:38" ht="28" customHeight="1" x14ac:dyDescent="0.2">
      <c r="B223" s="9"/>
      <c r="C223" s="192" t="s">
        <v>86</v>
      </c>
      <c r="D223" s="192"/>
      <c r="E223" s="200" t="s">
        <v>87</v>
      </c>
      <c r="F223" s="200"/>
      <c r="G223" s="200" t="s">
        <v>88</v>
      </c>
      <c r="H223" s="200"/>
      <c r="I223" s="200"/>
      <c r="J223" s="200"/>
      <c r="K223" s="200"/>
      <c r="L223" s="197" t="s">
        <v>89</v>
      </c>
      <c r="M223" s="198"/>
      <c r="N223" s="198"/>
      <c r="O223" s="198"/>
      <c r="P223" s="198"/>
      <c r="Q223" s="198"/>
      <c r="R223" s="198"/>
      <c r="S223" s="199"/>
      <c r="T223" s="197" t="s">
        <v>91</v>
      </c>
      <c r="U223" s="198"/>
      <c r="V223" s="198"/>
      <c r="W223" s="198"/>
      <c r="X223" s="198"/>
      <c r="Y223" s="199"/>
      <c r="Z223" s="197" t="s">
        <v>90</v>
      </c>
      <c r="AA223" s="198"/>
      <c r="AB223" s="198"/>
      <c r="AC223" s="198"/>
      <c r="AD223" s="199"/>
      <c r="AE223" s="197" t="s">
        <v>147</v>
      </c>
      <c r="AF223" s="198"/>
      <c r="AG223" s="198"/>
      <c r="AH223" s="198"/>
      <c r="AI223" s="199"/>
      <c r="AJ223" s="9"/>
      <c r="AL223" s="18"/>
    </row>
    <row r="224" spans="2:38" ht="28.5" customHeight="1" x14ac:dyDescent="0.2">
      <c r="B224" s="9"/>
      <c r="C224" s="193"/>
      <c r="D224" s="194"/>
      <c r="E224" s="201"/>
      <c r="F224" s="202"/>
      <c r="G224" s="203"/>
      <c r="H224" s="203"/>
      <c r="I224" s="203"/>
      <c r="J224" s="203"/>
      <c r="K224" s="203"/>
      <c r="L224" s="193"/>
      <c r="M224" s="196"/>
      <c r="N224" s="196"/>
      <c r="O224" s="196"/>
      <c r="P224" s="196"/>
      <c r="Q224" s="196"/>
      <c r="R224" s="196"/>
      <c r="S224" s="194"/>
      <c r="T224" s="193"/>
      <c r="U224" s="196"/>
      <c r="V224" s="196"/>
      <c r="W224" s="196"/>
      <c r="X224" s="196"/>
      <c r="Y224" s="194"/>
      <c r="Z224" s="205"/>
      <c r="AA224" s="206"/>
      <c r="AB224" s="206"/>
      <c r="AC224" s="206"/>
      <c r="AD224" s="78" t="s">
        <v>12</v>
      </c>
      <c r="AE224" s="79" t="s">
        <v>73</v>
      </c>
      <c r="AF224" s="7"/>
      <c r="AG224" s="80" t="s">
        <v>74</v>
      </c>
      <c r="AH224" s="2"/>
      <c r="AI224" s="81" t="s">
        <v>75</v>
      </c>
      <c r="AJ224" s="9"/>
      <c r="AL224" s="117" t="str">
        <f>AE224&amp;AG224&amp;AH224&amp;AI2517&amp;AI224</f>
        <v>令和年月</v>
      </c>
    </row>
    <row r="225" spans="2:38" ht="28.5" customHeight="1" x14ac:dyDescent="0.2">
      <c r="B225" s="9"/>
      <c r="C225" s="193"/>
      <c r="D225" s="194"/>
      <c r="E225" s="201"/>
      <c r="F225" s="202"/>
      <c r="G225" s="203"/>
      <c r="H225" s="203"/>
      <c r="I225" s="203"/>
      <c r="J225" s="203"/>
      <c r="K225" s="203"/>
      <c r="L225" s="193"/>
      <c r="M225" s="196"/>
      <c r="N225" s="196"/>
      <c r="O225" s="196"/>
      <c r="P225" s="196"/>
      <c r="Q225" s="196"/>
      <c r="R225" s="196"/>
      <c r="S225" s="194"/>
      <c r="T225" s="193"/>
      <c r="U225" s="196"/>
      <c r="V225" s="196"/>
      <c r="W225" s="196"/>
      <c r="X225" s="196"/>
      <c r="Y225" s="194"/>
      <c r="Z225" s="205"/>
      <c r="AA225" s="206"/>
      <c r="AB225" s="206"/>
      <c r="AC225" s="206"/>
      <c r="AD225" s="78" t="s">
        <v>12</v>
      </c>
      <c r="AE225" s="79" t="s">
        <v>73</v>
      </c>
      <c r="AF225" s="7"/>
      <c r="AG225" s="80" t="s">
        <v>74</v>
      </c>
      <c r="AH225" s="2"/>
      <c r="AI225" s="81" t="s">
        <v>75</v>
      </c>
      <c r="AJ225" s="9"/>
      <c r="AL225" s="117" t="str">
        <f>AE225&amp;AG225&amp;AH225&amp;AI2518&amp;AI225</f>
        <v>令和年月</v>
      </c>
    </row>
    <row r="226" spans="2:38" ht="28.5" customHeight="1" x14ac:dyDescent="0.2">
      <c r="B226" s="9"/>
      <c r="C226" s="193"/>
      <c r="D226" s="194"/>
      <c r="E226" s="201"/>
      <c r="F226" s="202"/>
      <c r="G226" s="203"/>
      <c r="H226" s="203"/>
      <c r="I226" s="203"/>
      <c r="J226" s="203"/>
      <c r="K226" s="203"/>
      <c r="L226" s="193"/>
      <c r="M226" s="196"/>
      <c r="N226" s="196"/>
      <c r="O226" s="196"/>
      <c r="P226" s="196"/>
      <c r="Q226" s="196"/>
      <c r="R226" s="196"/>
      <c r="S226" s="194"/>
      <c r="T226" s="193"/>
      <c r="U226" s="196"/>
      <c r="V226" s="196"/>
      <c r="W226" s="196"/>
      <c r="X226" s="196"/>
      <c r="Y226" s="194"/>
      <c r="Z226" s="205"/>
      <c r="AA226" s="206"/>
      <c r="AB226" s="206"/>
      <c r="AC226" s="206"/>
      <c r="AD226" s="78" t="s">
        <v>12</v>
      </c>
      <c r="AE226" s="79" t="s">
        <v>73</v>
      </c>
      <c r="AF226" s="7"/>
      <c r="AG226" s="80" t="s">
        <v>74</v>
      </c>
      <c r="AH226" s="2"/>
      <c r="AI226" s="81" t="s">
        <v>75</v>
      </c>
      <c r="AJ226" s="9"/>
      <c r="AL226" s="117" t="str">
        <f>AE226&amp;AG226&amp;AH226&amp;AI2519&amp;AI226</f>
        <v>令和年月</v>
      </c>
    </row>
    <row r="227" spans="2:38" ht="28.5" customHeight="1" x14ac:dyDescent="0.2">
      <c r="B227" s="9"/>
      <c r="C227" s="193"/>
      <c r="D227" s="194"/>
      <c r="E227" s="201"/>
      <c r="F227" s="202"/>
      <c r="G227" s="203"/>
      <c r="H227" s="203"/>
      <c r="I227" s="203"/>
      <c r="J227" s="203"/>
      <c r="K227" s="203"/>
      <c r="L227" s="193"/>
      <c r="M227" s="196"/>
      <c r="N227" s="196"/>
      <c r="O227" s="196"/>
      <c r="P227" s="196"/>
      <c r="Q227" s="196"/>
      <c r="R227" s="196"/>
      <c r="S227" s="194"/>
      <c r="T227" s="193"/>
      <c r="U227" s="196"/>
      <c r="V227" s="196"/>
      <c r="W227" s="196"/>
      <c r="X227" s="196"/>
      <c r="Y227" s="194"/>
      <c r="Z227" s="205"/>
      <c r="AA227" s="206"/>
      <c r="AB227" s="206"/>
      <c r="AC227" s="206"/>
      <c r="AD227" s="78" t="s">
        <v>12</v>
      </c>
      <c r="AE227" s="79" t="s">
        <v>73</v>
      </c>
      <c r="AF227" s="7"/>
      <c r="AG227" s="80" t="s">
        <v>74</v>
      </c>
      <c r="AH227" s="2"/>
      <c r="AI227" s="81" t="s">
        <v>75</v>
      </c>
      <c r="AJ227" s="9"/>
      <c r="AL227" s="117" t="str">
        <f>AE227&amp;AG227&amp;AH227&amp;AI2520&amp;AI227</f>
        <v>令和年月</v>
      </c>
    </row>
    <row r="228" spans="2:38" x14ac:dyDescent="0.2">
      <c r="B228" s="9"/>
      <c r="C228" s="9"/>
      <c r="D228" s="9"/>
      <c r="E228" s="9"/>
      <c r="F228" s="9"/>
      <c r="G228" s="9"/>
      <c r="H228" s="9"/>
      <c r="I228" s="82"/>
      <c r="J228" s="82"/>
      <c r="K228" s="82"/>
      <c r="L228" s="82"/>
      <c r="M228" s="82"/>
      <c r="N228" s="82"/>
      <c r="O228" s="82"/>
      <c r="P228" s="82"/>
      <c r="Q228" s="82"/>
      <c r="R228" s="82"/>
      <c r="S228" s="82"/>
      <c r="T228" s="82"/>
      <c r="U228" s="82"/>
      <c r="V228" s="82"/>
      <c r="W228" s="82"/>
      <c r="X228" s="82"/>
      <c r="Y228" s="82"/>
      <c r="Z228" s="82"/>
      <c r="AA228" s="82"/>
      <c r="AB228" s="82"/>
      <c r="AC228" s="82"/>
      <c r="AD228" s="82"/>
      <c r="AE228" s="82"/>
      <c r="AF228" s="9"/>
      <c r="AG228" s="9"/>
      <c r="AH228" s="9"/>
      <c r="AI228" s="9"/>
      <c r="AJ228" s="9"/>
      <c r="AL228" s="18"/>
    </row>
    <row r="229" spans="2:38" ht="16" x14ac:dyDescent="0.2">
      <c r="B229" s="14"/>
      <c r="C229" s="14" t="s">
        <v>48</v>
      </c>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c r="AI229" s="9"/>
      <c r="AJ229" s="9"/>
    </row>
    <row r="230" spans="2:38" ht="16" x14ac:dyDescent="0.2">
      <c r="B230" s="14"/>
      <c r="C230" s="275" t="s">
        <v>153</v>
      </c>
      <c r="D230" s="275"/>
      <c r="E230" s="275"/>
      <c r="F230" s="275"/>
      <c r="G230" s="275"/>
      <c r="H230" s="275"/>
      <c r="I230" s="275"/>
      <c r="J230" s="275"/>
      <c r="K230" s="275"/>
      <c r="L230" s="275"/>
      <c r="M230" s="275"/>
      <c r="N230" s="275"/>
      <c r="O230" s="275"/>
      <c r="P230" s="275"/>
      <c r="Q230" s="275"/>
      <c r="R230" s="275"/>
      <c r="S230" s="275"/>
      <c r="T230" s="275"/>
      <c r="U230" s="275"/>
      <c r="V230" s="275"/>
      <c r="W230" s="275"/>
      <c r="X230" s="275"/>
      <c r="Y230" s="275"/>
      <c r="Z230" s="275"/>
      <c r="AA230" s="275"/>
      <c r="AB230" s="275"/>
      <c r="AC230" s="275"/>
      <c r="AD230" s="275"/>
      <c r="AE230" s="275"/>
      <c r="AF230" s="275"/>
      <c r="AG230" s="275"/>
      <c r="AH230" s="275"/>
      <c r="AI230" s="275"/>
      <c r="AJ230" s="9"/>
    </row>
    <row r="231" spans="2:38" ht="21" customHeight="1" x14ac:dyDescent="0.2">
      <c r="B231" s="14"/>
      <c r="C231" s="249" t="s">
        <v>154</v>
      </c>
      <c r="D231" s="249"/>
      <c r="E231" s="249"/>
      <c r="F231" s="249"/>
      <c r="G231" s="249"/>
      <c r="H231" s="249"/>
      <c r="I231" s="249"/>
      <c r="J231" s="249"/>
      <c r="K231" s="249"/>
      <c r="L231" s="249"/>
      <c r="M231" s="249"/>
      <c r="N231" s="249"/>
      <c r="O231" s="249"/>
      <c r="P231" s="249"/>
      <c r="Q231" s="249"/>
      <c r="R231" s="249"/>
      <c r="S231" s="249"/>
      <c r="T231" s="189" t="s">
        <v>155</v>
      </c>
      <c r="U231" s="190"/>
      <c r="V231" s="190"/>
      <c r="W231" s="190"/>
      <c r="X231" s="190"/>
      <c r="Y231" s="191"/>
      <c r="Z231" s="9"/>
      <c r="AA231" s="9"/>
      <c r="AB231" s="9"/>
      <c r="AC231" s="9"/>
      <c r="AD231" s="9"/>
      <c r="AE231" s="9"/>
      <c r="AF231" s="9"/>
      <c r="AG231" s="9"/>
      <c r="AH231" s="9"/>
      <c r="AI231" s="9"/>
      <c r="AJ231" s="9"/>
    </row>
    <row r="232" spans="2:38" ht="21" customHeight="1" x14ac:dyDescent="0.2">
      <c r="B232" s="14"/>
      <c r="C232" s="263" t="s">
        <v>608</v>
      </c>
      <c r="D232" s="263"/>
      <c r="E232" s="263"/>
      <c r="F232" s="263"/>
      <c r="G232" s="263"/>
      <c r="H232" s="263"/>
      <c r="I232" s="263"/>
      <c r="J232" s="263"/>
      <c r="K232" s="263"/>
      <c r="L232" s="263"/>
      <c r="M232" s="263"/>
      <c r="N232" s="263"/>
      <c r="O232" s="263"/>
      <c r="P232" s="263"/>
      <c r="Q232" s="263"/>
      <c r="R232" s="263"/>
      <c r="S232" s="263"/>
      <c r="T232" s="186"/>
      <c r="U232" s="187"/>
      <c r="V232" s="187"/>
      <c r="W232" s="187"/>
      <c r="X232" s="187"/>
      <c r="Y232" s="188"/>
      <c r="Z232" s="9"/>
      <c r="AA232" s="9"/>
      <c r="AB232" s="9"/>
      <c r="AC232" s="9"/>
      <c r="AD232" s="9"/>
      <c r="AE232" s="9"/>
      <c r="AF232" s="9"/>
      <c r="AG232" s="9"/>
      <c r="AH232" s="9"/>
      <c r="AI232" s="9"/>
      <c r="AJ232" s="9"/>
    </row>
    <row r="233" spans="2:38" ht="21" customHeight="1" x14ac:dyDescent="0.2">
      <c r="B233" s="14"/>
      <c r="C233" s="263" t="s">
        <v>609</v>
      </c>
      <c r="D233" s="263"/>
      <c r="E233" s="263"/>
      <c r="F233" s="263"/>
      <c r="G233" s="263"/>
      <c r="H233" s="263"/>
      <c r="I233" s="263"/>
      <c r="J233" s="263"/>
      <c r="K233" s="263"/>
      <c r="L233" s="263"/>
      <c r="M233" s="263"/>
      <c r="N233" s="263"/>
      <c r="O233" s="263"/>
      <c r="P233" s="263"/>
      <c r="Q233" s="263"/>
      <c r="R233" s="263"/>
      <c r="S233" s="263"/>
      <c r="T233" s="195"/>
      <c r="U233" s="195"/>
      <c r="V233" s="195"/>
      <c r="W233" s="195"/>
      <c r="X233" s="195"/>
      <c r="Y233" s="195"/>
      <c r="Z233" s="9"/>
      <c r="AA233" s="9"/>
      <c r="AB233" s="9"/>
      <c r="AC233" s="9"/>
      <c r="AD233" s="9"/>
      <c r="AE233" s="9"/>
      <c r="AF233" s="9"/>
      <c r="AG233" s="9"/>
      <c r="AH233" s="9"/>
      <c r="AI233" s="9"/>
      <c r="AJ233" s="9"/>
    </row>
    <row r="234" spans="2:38" x14ac:dyDescent="0.2">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c r="AI234" s="9"/>
      <c r="AJ234" s="9"/>
    </row>
    <row r="235" spans="2:38" x14ac:dyDescent="0.2">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row>
    <row r="247" spans="2:39" x14ac:dyDescent="0.2">
      <c r="C247" s="122"/>
      <c r="D247" s="122"/>
      <c r="E247" s="122"/>
      <c r="F247" s="122"/>
      <c r="G247" s="122"/>
      <c r="H247" s="122"/>
      <c r="I247" s="122"/>
      <c r="J247" s="122"/>
      <c r="K247" s="122"/>
      <c r="L247" s="122"/>
      <c r="M247" s="122"/>
      <c r="N247" s="122"/>
      <c r="O247" s="122"/>
      <c r="P247" s="122"/>
      <c r="Q247" s="122"/>
      <c r="R247" s="122"/>
      <c r="S247" s="122"/>
      <c r="T247" s="122"/>
      <c r="U247" s="122"/>
      <c r="V247" s="122"/>
      <c r="W247" s="122"/>
      <c r="X247" s="122"/>
      <c r="Y247" s="122"/>
      <c r="Z247" s="122"/>
      <c r="AA247" s="122"/>
      <c r="AB247" s="122"/>
      <c r="AC247" s="122"/>
      <c r="AD247" s="122"/>
      <c r="AE247" s="122"/>
    </row>
    <row r="248" spans="2:39" x14ac:dyDescent="0.2">
      <c r="C248" s="122"/>
      <c r="D248" s="122"/>
      <c r="E248" s="122"/>
      <c r="F248" s="122"/>
      <c r="G248" s="122"/>
      <c r="H248" s="122"/>
      <c r="I248" s="122"/>
      <c r="J248" s="122"/>
      <c r="K248" s="122"/>
      <c r="L248" s="122"/>
      <c r="M248" s="122"/>
      <c r="N248" s="122"/>
      <c r="O248" s="122"/>
      <c r="P248" s="122"/>
      <c r="Q248" s="122"/>
      <c r="R248" s="122"/>
      <c r="S248" s="122"/>
      <c r="T248" s="122"/>
      <c r="U248" s="122"/>
      <c r="V248" s="122"/>
      <c r="W248" s="122"/>
      <c r="X248" s="122"/>
      <c r="Y248" s="122"/>
      <c r="Z248" s="122"/>
      <c r="AA248" s="122"/>
      <c r="AB248" s="122"/>
      <c r="AC248" s="122"/>
      <c r="AD248" s="122"/>
      <c r="AE248" s="122"/>
    </row>
    <row r="249" spans="2:39" s="84" customFormat="1" ht="20" customHeight="1" x14ac:dyDescent="0.2">
      <c r="B249" s="84" t="s">
        <v>165</v>
      </c>
      <c r="AI249" s="85"/>
    </row>
    <row r="250" spans="2:39" s="86" customFormat="1" ht="20.25" customHeight="1" x14ac:dyDescent="0.2">
      <c r="C250" s="87"/>
      <c r="D250" s="87"/>
      <c r="E250" s="87"/>
      <c r="F250" s="87"/>
      <c r="G250" s="87"/>
      <c r="H250" s="87"/>
      <c r="I250" s="87"/>
      <c r="J250" s="87"/>
      <c r="K250" s="87"/>
      <c r="L250" s="87"/>
      <c r="M250" s="87"/>
      <c r="N250" s="87"/>
      <c r="O250" s="87"/>
      <c r="P250" s="87"/>
      <c r="Q250" s="87"/>
      <c r="R250" s="87"/>
      <c r="S250" s="87"/>
      <c r="T250" s="87"/>
      <c r="U250" s="87"/>
      <c r="V250" s="87"/>
      <c r="W250" s="87"/>
      <c r="X250" s="87"/>
      <c r="Y250" s="87"/>
      <c r="Z250" s="87"/>
      <c r="AA250" s="87"/>
      <c r="AB250" s="87"/>
      <c r="AC250" s="87"/>
      <c r="AD250" s="87"/>
      <c r="AE250" s="87"/>
      <c r="AF250" s="87"/>
      <c r="AG250" s="87"/>
      <c r="AH250" s="87"/>
      <c r="AI250" s="88"/>
      <c r="AJ250" s="87"/>
      <c r="AK250" s="87"/>
      <c r="AL250" s="87"/>
      <c r="AM250" s="87"/>
    </row>
    <row r="251" spans="2:39" s="83" customFormat="1" ht="20" customHeight="1" x14ac:dyDescent="0.2">
      <c r="C251" s="84"/>
      <c r="D251" s="84"/>
      <c r="E251" s="84"/>
      <c r="F251" s="84"/>
      <c r="G251" s="84"/>
      <c r="H251" s="84"/>
      <c r="I251" s="84"/>
      <c r="J251" s="84"/>
      <c r="K251" s="84"/>
      <c r="L251" s="84"/>
      <c r="M251" s="84"/>
      <c r="N251" s="84"/>
      <c r="O251" s="84"/>
      <c r="P251" s="84"/>
      <c r="Q251" s="84"/>
      <c r="R251" s="84"/>
      <c r="S251" s="84"/>
      <c r="T251" s="84"/>
      <c r="U251" s="84"/>
      <c r="V251" s="84"/>
      <c r="W251" s="84"/>
      <c r="X251" s="84"/>
      <c r="Y251" s="84"/>
      <c r="Z251" s="84"/>
      <c r="AA251" s="84"/>
      <c r="AB251" s="84"/>
      <c r="AC251" s="84"/>
      <c r="AD251" s="84"/>
      <c r="AE251" s="84"/>
      <c r="AF251" s="84"/>
      <c r="AG251" s="84"/>
      <c r="AH251" s="84"/>
      <c r="AI251" s="85"/>
      <c r="AJ251" s="84"/>
      <c r="AK251" s="84"/>
      <c r="AL251" s="84"/>
      <c r="AM251" s="84"/>
    </row>
    <row r="252" spans="2:39" s="83" customFormat="1" ht="20" customHeight="1" x14ac:dyDescent="0.2">
      <c r="C252" s="85" t="s">
        <v>96</v>
      </c>
      <c r="D252" s="84"/>
      <c r="E252" s="84"/>
      <c r="F252" s="84"/>
      <c r="G252" s="84"/>
      <c r="H252" s="84"/>
      <c r="I252" s="84"/>
      <c r="J252" s="84"/>
      <c r="K252" s="84"/>
      <c r="L252" s="84"/>
      <c r="M252" s="84"/>
      <c r="N252" s="84"/>
      <c r="O252" s="84"/>
      <c r="P252" s="84"/>
      <c r="Q252" s="84"/>
      <c r="R252" s="84"/>
      <c r="S252" s="84"/>
      <c r="T252" s="84"/>
      <c r="U252" s="84"/>
      <c r="V252" s="85" t="s">
        <v>330</v>
      </c>
      <c r="W252" s="84"/>
      <c r="X252" s="84"/>
      <c r="Y252" s="84"/>
      <c r="Z252" s="84"/>
      <c r="AA252" s="84"/>
      <c r="AB252" s="84"/>
      <c r="AC252" s="84"/>
      <c r="AD252" s="84"/>
      <c r="AE252" s="84"/>
      <c r="AF252" s="84"/>
      <c r="AG252" s="84"/>
      <c r="AH252" s="84"/>
      <c r="AI252" s="85"/>
      <c r="AJ252" s="84"/>
      <c r="AK252" s="84"/>
      <c r="AL252" s="84"/>
      <c r="AM252" s="84"/>
    </row>
    <row r="253" spans="2:39" s="47" customFormat="1" x14ac:dyDescent="0.2">
      <c r="C253" s="122"/>
      <c r="D253" s="122"/>
      <c r="E253" s="122"/>
      <c r="F253" s="122"/>
      <c r="G253" s="122"/>
      <c r="H253" s="122"/>
      <c r="I253" s="122"/>
      <c r="J253" s="123" t="e">
        <f>VLOOKUP(P16,G254:J370,4,FALSE)</f>
        <v>#N/A</v>
      </c>
      <c r="K253" s="122"/>
      <c r="L253" s="122"/>
      <c r="M253" s="122"/>
      <c r="N253" s="122"/>
      <c r="O253" s="124" t="e">
        <f>VLOOKUP(P16,G254:O370,9,FALSE)</f>
        <v>#N/A</v>
      </c>
      <c r="P253" s="122"/>
      <c r="Q253" s="122"/>
      <c r="R253" s="123" t="e">
        <f>IF(AND(O253="製造業・その他",#REF!&lt;=20),"小規模","×")</f>
        <v>#N/A</v>
      </c>
      <c r="S253" s="123" t="e">
        <f>IF(AND(O253="商業・サービス業",#REF!&lt;=5),"小規模","×")</f>
        <v>#N/A</v>
      </c>
      <c r="T253" s="122"/>
      <c r="U253" s="122"/>
      <c r="V253" s="89"/>
      <c r="W253" s="89"/>
      <c r="X253" s="89"/>
      <c r="Y253" s="89"/>
      <c r="Z253" s="89"/>
      <c r="AA253" s="90"/>
      <c r="AB253" s="91"/>
      <c r="AC253" s="91"/>
      <c r="AD253" s="112"/>
      <c r="AE253" s="112"/>
      <c r="AF253" s="111"/>
      <c r="AG253" s="111"/>
      <c r="AH253" s="111"/>
    </row>
    <row r="254" spans="2:39" s="47" customFormat="1" x14ac:dyDescent="0.2">
      <c r="C254" s="112" t="s">
        <v>174</v>
      </c>
      <c r="D254" s="112"/>
      <c r="E254" s="122"/>
      <c r="F254" s="91" t="s">
        <v>175</v>
      </c>
      <c r="G254" s="91" t="s">
        <v>176</v>
      </c>
      <c r="H254" s="122"/>
      <c r="I254" s="122"/>
      <c r="J254" s="91" t="s">
        <v>174</v>
      </c>
      <c r="K254" s="122"/>
      <c r="L254" s="122"/>
      <c r="M254" s="122"/>
      <c r="N254" s="122"/>
      <c r="O254" s="91" t="s">
        <v>177</v>
      </c>
      <c r="P254" s="122"/>
      <c r="Q254" s="122"/>
      <c r="R254" s="122"/>
      <c r="S254" s="122"/>
      <c r="T254" s="122"/>
      <c r="U254" s="112"/>
      <c r="V254" s="91" t="s">
        <v>331</v>
      </c>
      <c r="W254" s="91" t="s">
        <v>332</v>
      </c>
      <c r="X254" s="89"/>
      <c r="Y254" s="89"/>
      <c r="Z254" s="90"/>
      <c r="AA254" s="91"/>
      <c r="AB254" s="122"/>
      <c r="AC254" s="91"/>
      <c r="AD254" s="91"/>
      <c r="AE254" s="122"/>
    </row>
    <row r="255" spans="2:39" s="47" customFormat="1" x14ac:dyDescent="0.2">
      <c r="C255" s="112" t="s">
        <v>178</v>
      </c>
      <c r="D255" s="112"/>
      <c r="E255" s="122"/>
      <c r="F255" s="91" t="s">
        <v>175</v>
      </c>
      <c r="G255" s="91" t="s">
        <v>179</v>
      </c>
      <c r="H255" s="122"/>
      <c r="I255" s="122"/>
      <c r="J255" s="91" t="s">
        <v>174</v>
      </c>
      <c r="K255" s="122"/>
      <c r="L255" s="122"/>
      <c r="M255" s="122"/>
      <c r="N255" s="122"/>
      <c r="O255" s="91" t="s">
        <v>177</v>
      </c>
      <c r="P255" s="122"/>
      <c r="Q255" s="122"/>
      <c r="R255" s="122"/>
      <c r="S255" s="122"/>
      <c r="T255" s="122"/>
      <c r="U255" s="112"/>
      <c r="V255" s="91" t="s">
        <v>333</v>
      </c>
      <c r="W255" s="91" t="s">
        <v>334</v>
      </c>
      <c r="X255" s="89"/>
      <c r="Y255" s="89"/>
      <c r="Z255" s="90"/>
      <c r="AA255" s="91"/>
      <c r="AB255" s="122"/>
      <c r="AC255" s="91"/>
      <c r="AD255" s="91"/>
      <c r="AE255" s="122"/>
    </row>
    <row r="256" spans="2:39" s="47" customFormat="1" x14ac:dyDescent="0.2">
      <c r="C256" s="112" t="s">
        <v>180</v>
      </c>
      <c r="D256" s="112"/>
      <c r="E256" s="122"/>
      <c r="F256" s="91" t="s">
        <v>181</v>
      </c>
      <c r="G256" s="91" t="s">
        <v>182</v>
      </c>
      <c r="H256" s="122"/>
      <c r="I256" s="122"/>
      <c r="J256" s="91" t="s">
        <v>178</v>
      </c>
      <c r="K256" s="122"/>
      <c r="L256" s="122"/>
      <c r="M256" s="122"/>
      <c r="N256" s="122"/>
      <c r="O256" s="91" t="s">
        <v>177</v>
      </c>
      <c r="P256" s="122"/>
      <c r="Q256" s="122"/>
      <c r="R256" s="122"/>
      <c r="S256" s="122"/>
      <c r="T256" s="122"/>
      <c r="U256" s="112"/>
      <c r="V256" s="91" t="s">
        <v>335</v>
      </c>
      <c r="W256" s="91" t="s">
        <v>336</v>
      </c>
      <c r="X256" s="89"/>
      <c r="Y256" s="89"/>
      <c r="Z256" s="90"/>
      <c r="AA256" s="91"/>
      <c r="AB256" s="91"/>
      <c r="AC256" s="91"/>
      <c r="AD256" s="91"/>
      <c r="AE256" s="122"/>
    </row>
    <row r="257" spans="3:31" s="47" customFormat="1" x14ac:dyDescent="0.2">
      <c r="C257" s="112" t="s">
        <v>183</v>
      </c>
      <c r="D257" s="112"/>
      <c r="E257" s="122"/>
      <c r="F257" s="91" t="s">
        <v>181</v>
      </c>
      <c r="G257" s="91" t="s">
        <v>184</v>
      </c>
      <c r="H257" s="122"/>
      <c r="I257" s="122"/>
      <c r="J257" s="91" t="s">
        <v>178</v>
      </c>
      <c r="K257" s="122"/>
      <c r="L257" s="122"/>
      <c r="M257" s="122"/>
      <c r="N257" s="122"/>
      <c r="O257" s="91" t="s">
        <v>177</v>
      </c>
      <c r="P257" s="122"/>
      <c r="Q257" s="122"/>
      <c r="R257" s="122"/>
      <c r="S257" s="122"/>
      <c r="T257" s="122"/>
      <c r="U257" s="112"/>
      <c r="V257" s="91" t="s">
        <v>337</v>
      </c>
      <c r="W257" s="91" t="s">
        <v>338</v>
      </c>
      <c r="X257" s="89"/>
      <c r="Y257" s="89"/>
      <c r="Z257" s="90"/>
      <c r="AA257" s="91"/>
      <c r="AB257" s="91"/>
      <c r="AC257" s="91"/>
      <c r="AD257" s="91"/>
      <c r="AE257" s="122"/>
    </row>
    <row r="258" spans="3:31" s="47" customFormat="1" x14ac:dyDescent="0.2">
      <c r="C258" s="112" t="s">
        <v>185</v>
      </c>
      <c r="D258" s="112"/>
      <c r="E258" s="122"/>
      <c r="F258" s="91" t="s">
        <v>186</v>
      </c>
      <c r="G258" s="91" t="s">
        <v>187</v>
      </c>
      <c r="H258" s="122"/>
      <c r="I258" s="122"/>
      <c r="J258" s="91" t="s">
        <v>180</v>
      </c>
      <c r="K258" s="122"/>
      <c r="L258" s="122"/>
      <c r="M258" s="122"/>
      <c r="N258" s="122"/>
      <c r="O258" s="91" t="s">
        <v>177</v>
      </c>
      <c r="P258" s="122"/>
      <c r="Q258" s="122"/>
      <c r="R258" s="122"/>
      <c r="S258" s="122"/>
      <c r="T258" s="122"/>
      <c r="U258" s="112"/>
      <c r="V258" s="91" t="s">
        <v>339</v>
      </c>
      <c r="W258" s="91" t="s">
        <v>340</v>
      </c>
      <c r="X258" s="89"/>
      <c r="Y258" s="89"/>
      <c r="Z258" s="90"/>
      <c r="AA258" s="91"/>
      <c r="AB258" s="91"/>
      <c r="AC258" s="91"/>
      <c r="AD258" s="91"/>
      <c r="AE258" s="122"/>
    </row>
    <row r="259" spans="3:31" s="47" customFormat="1" x14ac:dyDescent="0.2">
      <c r="C259" s="112" t="s">
        <v>188</v>
      </c>
      <c r="D259" s="112"/>
      <c r="E259" s="122"/>
      <c r="F259" s="91" t="s">
        <v>189</v>
      </c>
      <c r="G259" s="91" t="s">
        <v>190</v>
      </c>
      <c r="H259" s="122"/>
      <c r="I259" s="122"/>
      <c r="J259" s="91" t="s">
        <v>183</v>
      </c>
      <c r="K259" s="122"/>
      <c r="L259" s="122"/>
      <c r="M259" s="122"/>
      <c r="N259" s="122"/>
      <c r="O259" s="91" t="s">
        <v>177</v>
      </c>
      <c r="P259" s="122"/>
      <c r="Q259" s="122"/>
      <c r="R259" s="122"/>
      <c r="S259" s="122"/>
      <c r="T259" s="122"/>
      <c r="U259" s="112"/>
      <c r="V259" s="91" t="s">
        <v>341</v>
      </c>
      <c r="W259" s="91" t="s">
        <v>342</v>
      </c>
      <c r="X259" s="89"/>
      <c r="Y259" s="89"/>
      <c r="Z259" s="90"/>
      <c r="AA259" s="91"/>
      <c r="AB259" s="91"/>
      <c r="AC259" s="91"/>
      <c r="AD259" s="91"/>
      <c r="AE259" s="122"/>
    </row>
    <row r="260" spans="3:31" s="47" customFormat="1" x14ac:dyDescent="0.2">
      <c r="C260" s="112" t="s">
        <v>191</v>
      </c>
      <c r="D260" s="112"/>
      <c r="E260" s="122"/>
      <c r="F260" s="91" t="s">
        <v>189</v>
      </c>
      <c r="G260" s="91" t="s">
        <v>192</v>
      </c>
      <c r="H260" s="122"/>
      <c r="I260" s="122"/>
      <c r="J260" s="91" t="s">
        <v>183</v>
      </c>
      <c r="K260" s="122"/>
      <c r="L260" s="122"/>
      <c r="M260" s="122"/>
      <c r="N260" s="122"/>
      <c r="O260" s="91" t="s">
        <v>177</v>
      </c>
      <c r="P260" s="122"/>
      <c r="Q260" s="122"/>
      <c r="R260" s="122"/>
      <c r="S260" s="122"/>
      <c r="T260" s="122"/>
      <c r="U260" s="112"/>
      <c r="V260" s="91" t="s">
        <v>343</v>
      </c>
      <c r="W260" s="91" t="s">
        <v>344</v>
      </c>
      <c r="X260" s="89"/>
      <c r="Y260" s="89"/>
      <c r="Z260" s="90"/>
      <c r="AA260" s="91"/>
      <c r="AB260" s="91"/>
      <c r="AC260" s="91"/>
      <c r="AD260" s="91"/>
      <c r="AE260" s="122"/>
    </row>
    <row r="261" spans="3:31" s="47" customFormat="1" x14ac:dyDescent="0.2">
      <c r="C261" s="112" t="s">
        <v>193</v>
      </c>
      <c r="D261" s="112"/>
      <c r="E261" s="122"/>
      <c r="F261" s="91" t="s">
        <v>189</v>
      </c>
      <c r="G261" s="91" t="s">
        <v>194</v>
      </c>
      <c r="H261" s="122"/>
      <c r="I261" s="122"/>
      <c r="J261" s="91" t="s">
        <v>183</v>
      </c>
      <c r="K261" s="122"/>
      <c r="L261" s="122"/>
      <c r="M261" s="122"/>
      <c r="N261" s="122"/>
      <c r="O261" s="91" t="s">
        <v>177</v>
      </c>
      <c r="P261" s="122"/>
      <c r="Q261" s="122"/>
      <c r="R261" s="122"/>
      <c r="S261" s="122"/>
      <c r="T261" s="122"/>
      <c r="U261" s="112"/>
      <c r="V261" s="91" t="s">
        <v>345</v>
      </c>
      <c r="W261" s="91" t="s">
        <v>346</v>
      </c>
      <c r="X261" s="89"/>
      <c r="Y261" s="89"/>
      <c r="Z261" s="90"/>
      <c r="AA261" s="91"/>
      <c r="AB261" s="91"/>
      <c r="AC261" s="91"/>
      <c r="AD261" s="91"/>
      <c r="AE261" s="122"/>
    </row>
    <row r="262" spans="3:31" s="47" customFormat="1" x14ac:dyDescent="0.2">
      <c r="C262" s="112" t="s">
        <v>195</v>
      </c>
      <c r="D262" s="112"/>
      <c r="E262" s="122"/>
      <c r="F262" s="91" t="s">
        <v>196</v>
      </c>
      <c r="G262" s="91" t="s">
        <v>197</v>
      </c>
      <c r="H262" s="122"/>
      <c r="I262" s="122"/>
      <c r="J262" s="91" t="s">
        <v>185</v>
      </c>
      <c r="K262" s="122"/>
      <c r="L262" s="122"/>
      <c r="M262" s="122"/>
      <c r="N262" s="122"/>
      <c r="O262" s="91" t="s">
        <v>177</v>
      </c>
      <c r="P262" s="122"/>
      <c r="Q262" s="122"/>
      <c r="R262" s="122"/>
      <c r="S262" s="122"/>
      <c r="T262" s="122"/>
      <c r="U262" s="112"/>
      <c r="V262" s="91" t="s">
        <v>347</v>
      </c>
      <c r="W262" s="91" t="s">
        <v>348</v>
      </c>
      <c r="X262" s="89"/>
      <c r="Y262" s="89"/>
      <c r="Z262" s="90"/>
      <c r="AA262" s="91"/>
      <c r="AB262" s="91"/>
      <c r="AC262" s="91"/>
      <c r="AD262" s="91"/>
      <c r="AE262" s="122"/>
    </row>
    <row r="263" spans="3:31" s="47" customFormat="1" x14ac:dyDescent="0.2">
      <c r="C263" s="112" t="s">
        <v>198</v>
      </c>
      <c r="D263" s="112"/>
      <c r="E263" s="122"/>
      <c r="F263" s="91" t="s">
        <v>196</v>
      </c>
      <c r="G263" s="91" t="s">
        <v>199</v>
      </c>
      <c r="H263" s="122"/>
      <c r="I263" s="122"/>
      <c r="J263" s="91" t="s">
        <v>185</v>
      </c>
      <c r="K263" s="122"/>
      <c r="L263" s="122"/>
      <c r="M263" s="122"/>
      <c r="N263" s="122"/>
      <c r="O263" s="91" t="s">
        <v>177</v>
      </c>
      <c r="P263" s="122"/>
      <c r="Q263" s="122"/>
      <c r="R263" s="122"/>
      <c r="S263" s="122"/>
      <c r="T263" s="122"/>
      <c r="U263" s="112"/>
      <c r="V263" s="91" t="s">
        <v>349</v>
      </c>
      <c r="W263" s="91" t="s">
        <v>350</v>
      </c>
      <c r="X263" s="89"/>
      <c r="Y263" s="89"/>
      <c r="Z263" s="90"/>
      <c r="AA263" s="91"/>
      <c r="AB263" s="91"/>
      <c r="AC263" s="91"/>
      <c r="AD263" s="91"/>
      <c r="AE263" s="122"/>
    </row>
    <row r="264" spans="3:31" s="47" customFormat="1" x14ac:dyDescent="0.2">
      <c r="C264" s="112" t="s">
        <v>200</v>
      </c>
      <c r="D264" s="112"/>
      <c r="E264" s="122"/>
      <c r="F264" s="91" t="s">
        <v>196</v>
      </c>
      <c r="G264" s="91" t="s">
        <v>201</v>
      </c>
      <c r="H264" s="122"/>
      <c r="I264" s="122"/>
      <c r="J264" s="91" t="s">
        <v>185</v>
      </c>
      <c r="K264" s="122"/>
      <c r="L264" s="122"/>
      <c r="M264" s="122"/>
      <c r="N264" s="122"/>
      <c r="O264" s="91" t="s">
        <v>177</v>
      </c>
      <c r="P264" s="122"/>
      <c r="Q264" s="122"/>
      <c r="R264" s="122"/>
      <c r="S264" s="122"/>
      <c r="T264" s="122"/>
      <c r="U264" s="112"/>
      <c r="V264" s="91" t="s">
        <v>351</v>
      </c>
      <c r="W264" s="91" t="s">
        <v>352</v>
      </c>
      <c r="X264" s="89"/>
      <c r="Y264" s="89"/>
      <c r="Z264" s="90"/>
      <c r="AA264" s="91"/>
      <c r="AB264" s="91"/>
      <c r="AC264" s="91"/>
      <c r="AD264" s="91"/>
      <c r="AE264" s="122"/>
    </row>
    <row r="265" spans="3:31" s="47" customFormat="1" x14ac:dyDescent="0.2">
      <c r="C265" s="112" t="s">
        <v>202</v>
      </c>
      <c r="D265" s="112"/>
      <c r="E265" s="122"/>
      <c r="F265" s="91" t="s">
        <v>196</v>
      </c>
      <c r="G265" s="91" t="s">
        <v>203</v>
      </c>
      <c r="H265" s="122"/>
      <c r="I265" s="122"/>
      <c r="J265" s="91" t="s">
        <v>185</v>
      </c>
      <c r="K265" s="122"/>
      <c r="L265" s="122"/>
      <c r="M265" s="122"/>
      <c r="N265" s="122"/>
      <c r="O265" s="91" t="s">
        <v>177</v>
      </c>
      <c r="P265" s="122"/>
      <c r="Q265" s="122"/>
      <c r="R265" s="122"/>
      <c r="S265" s="122"/>
      <c r="T265" s="122"/>
      <c r="U265" s="112"/>
      <c r="V265" s="91" t="s">
        <v>353</v>
      </c>
      <c r="W265" s="91" t="s">
        <v>354</v>
      </c>
      <c r="X265" s="89"/>
      <c r="Y265" s="89"/>
      <c r="Z265" s="90"/>
      <c r="AA265" s="91"/>
      <c r="AB265" s="91"/>
      <c r="AC265" s="91"/>
      <c r="AD265" s="91"/>
      <c r="AE265" s="122"/>
    </row>
    <row r="266" spans="3:31" s="47" customFormat="1" x14ac:dyDescent="0.2">
      <c r="C266" s="112" t="s">
        <v>171</v>
      </c>
      <c r="D266" s="112"/>
      <c r="E266" s="122"/>
      <c r="F266" s="91" t="s">
        <v>196</v>
      </c>
      <c r="G266" s="91" t="s">
        <v>204</v>
      </c>
      <c r="H266" s="122"/>
      <c r="I266" s="122"/>
      <c r="J266" s="91" t="s">
        <v>185</v>
      </c>
      <c r="K266" s="122"/>
      <c r="L266" s="122"/>
      <c r="M266" s="122"/>
      <c r="N266" s="122"/>
      <c r="O266" s="91" t="s">
        <v>177</v>
      </c>
      <c r="P266" s="122"/>
      <c r="Q266" s="122"/>
      <c r="R266" s="122"/>
      <c r="S266" s="122"/>
      <c r="T266" s="122"/>
      <c r="U266" s="112"/>
      <c r="V266" s="91" t="s">
        <v>355</v>
      </c>
      <c r="W266" s="91" t="s">
        <v>356</v>
      </c>
      <c r="X266" s="89"/>
      <c r="Y266" s="89"/>
      <c r="Z266" s="90"/>
      <c r="AA266" s="91"/>
      <c r="AB266" s="91"/>
      <c r="AC266" s="91"/>
      <c r="AD266" s="91"/>
      <c r="AE266" s="122"/>
    </row>
    <row r="267" spans="3:31" s="47" customFormat="1" x14ac:dyDescent="0.2">
      <c r="C267" s="112" t="s">
        <v>205</v>
      </c>
      <c r="D267" s="112"/>
      <c r="E267" s="122"/>
      <c r="F267" s="91" t="s">
        <v>196</v>
      </c>
      <c r="G267" s="91" t="s">
        <v>206</v>
      </c>
      <c r="H267" s="122"/>
      <c r="I267" s="122"/>
      <c r="J267" s="91" t="s">
        <v>185</v>
      </c>
      <c r="K267" s="122"/>
      <c r="L267" s="122"/>
      <c r="M267" s="122"/>
      <c r="N267" s="122"/>
      <c r="O267" s="91" t="s">
        <v>177</v>
      </c>
      <c r="P267" s="122"/>
      <c r="Q267" s="122"/>
      <c r="R267" s="122"/>
      <c r="S267" s="122"/>
      <c r="T267" s="122"/>
      <c r="U267" s="112"/>
      <c r="V267" s="91" t="s">
        <v>357</v>
      </c>
      <c r="W267" s="91" t="s">
        <v>358</v>
      </c>
      <c r="X267" s="89"/>
      <c r="Y267" s="89"/>
      <c r="Z267" s="90"/>
      <c r="AA267" s="91"/>
      <c r="AB267" s="91"/>
      <c r="AC267" s="91"/>
      <c r="AD267" s="91"/>
      <c r="AE267" s="122"/>
    </row>
    <row r="268" spans="3:31" s="47" customFormat="1" x14ac:dyDescent="0.2">
      <c r="C268" s="112" t="s">
        <v>207</v>
      </c>
      <c r="D268" s="112"/>
      <c r="E268" s="122"/>
      <c r="F268" s="91" t="s">
        <v>196</v>
      </c>
      <c r="G268" s="91" t="s">
        <v>208</v>
      </c>
      <c r="H268" s="122"/>
      <c r="I268" s="122"/>
      <c r="J268" s="91" t="s">
        <v>185</v>
      </c>
      <c r="K268" s="122"/>
      <c r="L268" s="122"/>
      <c r="M268" s="122"/>
      <c r="N268" s="122"/>
      <c r="O268" s="91" t="s">
        <v>177</v>
      </c>
      <c r="P268" s="122"/>
      <c r="Q268" s="122"/>
      <c r="R268" s="122"/>
      <c r="S268" s="122"/>
      <c r="T268" s="122"/>
      <c r="U268" s="112"/>
      <c r="V268" s="91" t="s">
        <v>359</v>
      </c>
      <c r="W268" s="91" t="s">
        <v>360</v>
      </c>
      <c r="X268" s="89"/>
      <c r="Y268" s="89"/>
      <c r="Z268" s="90"/>
      <c r="AA268" s="91"/>
      <c r="AB268" s="91"/>
      <c r="AC268" s="91"/>
      <c r="AD268" s="91"/>
      <c r="AE268" s="122"/>
    </row>
    <row r="269" spans="3:31" s="47" customFormat="1" x14ac:dyDescent="0.2">
      <c r="C269" s="112" t="s">
        <v>209</v>
      </c>
      <c r="D269" s="112"/>
      <c r="E269" s="122"/>
      <c r="F269" s="91" t="s">
        <v>196</v>
      </c>
      <c r="G269" s="91" t="s">
        <v>210</v>
      </c>
      <c r="H269" s="122"/>
      <c r="I269" s="122"/>
      <c r="J269" s="91" t="s">
        <v>185</v>
      </c>
      <c r="K269" s="122"/>
      <c r="L269" s="122"/>
      <c r="M269" s="122"/>
      <c r="N269" s="122"/>
      <c r="O269" s="91" t="s">
        <v>177</v>
      </c>
      <c r="P269" s="122"/>
      <c r="Q269" s="122"/>
      <c r="R269" s="122"/>
      <c r="S269" s="122"/>
      <c r="T269" s="122"/>
      <c r="U269" s="112"/>
      <c r="V269" s="91" t="s">
        <v>361</v>
      </c>
      <c r="W269" s="91" t="s">
        <v>362</v>
      </c>
      <c r="X269" s="89"/>
      <c r="Y269" s="89"/>
      <c r="Z269" s="90"/>
      <c r="AA269" s="91"/>
      <c r="AB269" s="91"/>
      <c r="AC269" s="91"/>
      <c r="AD269" s="91"/>
      <c r="AE269" s="122"/>
    </row>
    <row r="270" spans="3:31" s="47" customFormat="1" x14ac:dyDescent="0.2">
      <c r="C270" s="112" t="s">
        <v>211</v>
      </c>
      <c r="D270" s="112"/>
      <c r="E270" s="122"/>
      <c r="F270" s="91" t="s">
        <v>196</v>
      </c>
      <c r="G270" s="91" t="s">
        <v>212</v>
      </c>
      <c r="H270" s="122"/>
      <c r="I270" s="122"/>
      <c r="J270" s="91" t="s">
        <v>185</v>
      </c>
      <c r="K270" s="122"/>
      <c r="L270" s="122"/>
      <c r="M270" s="122"/>
      <c r="N270" s="122"/>
      <c r="O270" s="91" t="s">
        <v>177</v>
      </c>
      <c r="P270" s="122"/>
      <c r="Q270" s="122"/>
      <c r="R270" s="122"/>
      <c r="S270" s="122"/>
      <c r="T270" s="122"/>
      <c r="U270" s="112"/>
      <c r="V270" s="91" t="s">
        <v>363</v>
      </c>
      <c r="W270" s="91" t="s">
        <v>364</v>
      </c>
      <c r="X270" s="89"/>
      <c r="Y270" s="89"/>
      <c r="Z270" s="90"/>
      <c r="AA270" s="91"/>
      <c r="AB270" s="91"/>
      <c r="AC270" s="91"/>
      <c r="AD270" s="91"/>
      <c r="AE270" s="122"/>
    </row>
    <row r="271" spans="3:31" s="47" customFormat="1" x14ac:dyDescent="0.2">
      <c r="C271" s="112" t="s">
        <v>213</v>
      </c>
      <c r="D271" s="112"/>
      <c r="E271" s="122"/>
      <c r="F271" s="91" t="s">
        <v>196</v>
      </c>
      <c r="G271" s="91" t="s">
        <v>214</v>
      </c>
      <c r="H271" s="122"/>
      <c r="I271" s="122"/>
      <c r="J271" s="91" t="s">
        <v>185</v>
      </c>
      <c r="K271" s="122"/>
      <c r="L271" s="122"/>
      <c r="M271" s="122"/>
      <c r="N271" s="122"/>
      <c r="O271" s="91" t="s">
        <v>177</v>
      </c>
      <c r="P271" s="122"/>
      <c r="Q271" s="122"/>
      <c r="R271" s="122"/>
      <c r="S271" s="122"/>
      <c r="T271" s="122"/>
      <c r="U271" s="112"/>
      <c r="V271" s="91" t="s">
        <v>365</v>
      </c>
      <c r="W271" s="91" t="s">
        <v>366</v>
      </c>
      <c r="X271" s="89"/>
      <c r="Y271" s="89"/>
      <c r="Z271" s="90"/>
      <c r="AA271" s="91"/>
      <c r="AB271" s="91"/>
      <c r="AC271" s="91"/>
      <c r="AD271" s="91"/>
      <c r="AE271" s="122"/>
    </row>
    <row r="272" spans="3:31" s="47" customFormat="1" x14ac:dyDescent="0.2">
      <c r="C272" s="112" t="s">
        <v>215</v>
      </c>
      <c r="D272" s="112"/>
      <c r="E272" s="122"/>
      <c r="F272" s="91" t="s">
        <v>196</v>
      </c>
      <c r="G272" s="91" t="s">
        <v>216</v>
      </c>
      <c r="H272" s="122"/>
      <c r="I272" s="122"/>
      <c r="J272" s="91" t="s">
        <v>185</v>
      </c>
      <c r="K272" s="122"/>
      <c r="L272" s="122"/>
      <c r="M272" s="122"/>
      <c r="N272" s="122"/>
      <c r="O272" s="91" t="s">
        <v>177</v>
      </c>
      <c r="P272" s="122"/>
      <c r="Q272" s="122"/>
      <c r="R272" s="122"/>
      <c r="S272" s="122"/>
      <c r="T272" s="122"/>
      <c r="U272" s="112"/>
      <c r="V272" s="91" t="s">
        <v>367</v>
      </c>
      <c r="W272" s="91" t="s">
        <v>368</v>
      </c>
      <c r="X272" s="89"/>
      <c r="Y272" s="89"/>
      <c r="Z272" s="90"/>
      <c r="AA272" s="91"/>
      <c r="AB272" s="91"/>
      <c r="AC272" s="91"/>
      <c r="AD272" s="91"/>
      <c r="AE272" s="122"/>
    </row>
    <row r="273" spans="3:31" s="47" customFormat="1" x14ac:dyDescent="0.2">
      <c r="C273" s="112" t="s">
        <v>217</v>
      </c>
      <c r="D273" s="112"/>
      <c r="E273" s="122"/>
      <c r="F273" s="91" t="s">
        <v>196</v>
      </c>
      <c r="G273" s="91" t="s">
        <v>218</v>
      </c>
      <c r="H273" s="122"/>
      <c r="I273" s="122"/>
      <c r="J273" s="91" t="s">
        <v>185</v>
      </c>
      <c r="K273" s="122"/>
      <c r="L273" s="122"/>
      <c r="M273" s="122"/>
      <c r="N273" s="122"/>
      <c r="O273" s="91" t="s">
        <v>177</v>
      </c>
      <c r="P273" s="122"/>
      <c r="Q273" s="122"/>
      <c r="R273" s="122"/>
      <c r="S273" s="122"/>
      <c r="T273" s="122"/>
      <c r="U273" s="112"/>
      <c r="V273" s="91" t="s">
        <v>369</v>
      </c>
      <c r="W273" s="91" t="s">
        <v>370</v>
      </c>
      <c r="X273" s="89"/>
      <c r="Y273" s="89"/>
      <c r="Z273" s="90"/>
      <c r="AA273" s="91"/>
      <c r="AB273" s="91"/>
      <c r="AC273" s="91"/>
      <c r="AD273" s="91"/>
      <c r="AE273" s="122"/>
    </row>
    <row r="274" spans="3:31" s="47" customFormat="1" x14ac:dyDescent="0.2">
      <c r="C274" s="90"/>
      <c r="D274" s="91"/>
      <c r="E274" s="122"/>
      <c r="F274" s="91" t="s">
        <v>196</v>
      </c>
      <c r="G274" s="91" t="s">
        <v>219</v>
      </c>
      <c r="H274" s="122"/>
      <c r="I274" s="122"/>
      <c r="J274" s="91" t="s">
        <v>185</v>
      </c>
      <c r="K274" s="122"/>
      <c r="L274" s="122"/>
      <c r="M274" s="122"/>
      <c r="N274" s="122"/>
      <c r="O274" s="91" t="s">
        <v>177</v>
      </c>
      <c r="P274" s="122"/>
      <c r="Q274" s="122"/>
      <c r="R274" s="122"/>
      <c r="S274" s="122"/>
      <c r="T274" s="122"/>
      <c r="U274" s="112"/>
      <c r="V274" s="91" t="s">
        <v>371</v>
      </c>
      <c r="W274" s="91" t="s">
        <v>372</v>
      </c>
      <c r="X274" s="89"/>
      <c r="Y274" s="89"/>
      <c r="Z274" s="90"/>
      <c r="AA274" s="91"/>
      <c r="AB274" s="91"/>
      <c r="AC274" s="91"/>
      <c r="AD274" s="91"/>
      <c r="AE274" s="122"/>
    </row>
    <row r="275" spans="3:31" s="47" customFormat="1" x14ac:dyDescent="0.2">
      <c r="C275" s="90"/>
      <c r="D275" s="91"/>
      <c r="E275" s="122"/>
      <c r="F275" s="91" t="s">
        <v>196</v>
      </c>
      <c r="G275" s="91" t="s">
        <v>220</v>
      </c>
      <c r="H275" s="122"/>
      <c r="I275" s="122"/>
      <c r="J275" s="91" t="s">
        <v>185</v>
      </c>
      <c r="K275" s="122"/>
      <c r="L275" s="122"/>
      <c r="M275" s="122"/>
      <c r="N275" s="122"/>
      <c r="O275" s="91" t="s">
        <v>177</v>
      </c>
      <c r="P275" s="122"/>
      <c r="Q275" s="122"/>
      <c r="R275" s="122"/>
      <c r="S275" s="122"/>
      <c r="T275" s="122"/>
      <c r="U275" s="112"/>
      <c r="V275" s="91" t="s">
        <v>373</v>
      </c>
      <c r="W275" s="91" t="s">
        <v>374</v>
      </c>
      <c r="X275" s="89"/>
      <c r="Y275" s="89"/>
      <c r="Z275" s="90"/>
      <c r="AA275" s="91"/>
      <c r="AB275" s="91"/>
      <c r="AC275" s="91"/>
      <c r="AD275" s="91"/>
      <c r="AE275" s="122"/>
    </row>
    <row r="276" spans="3:31" s="47" customFormat="1" x14ac:dyDescent="0.2">
      <c r="C276" s="90"/>
      <c r="D276" s="91"/>
      <c r="E276" s="122"/>
      <c r="F276" s="91" t="s">
        <v>196</v>
      </c>
      <c r="G276" s="91" t="s">
        <v>221</v>
      </c>
      <c r="H276" s="122"/>
      <c r="I276" s="122"/>
      <c r="J276" s="91" t="s">
        <v>185</v>
      </c>
      <c r="K276" s="122"/>
      <c r="L276" s="122"/>
      <c r="M276" s="122"/>
      <c r="N276" s="122"/>
      <c r="O276" s="91" t="s">
        <v>177</v>
      </c>
      <c r="P276" s="122"/>
      <c r="Q276" s="122"/>
      <c r="R276" s="122"/>
      <c r="S276" s="122"/>
      <c r="T276" s="122"/>
      <c r="U276" s="112"/>
      <c r="V276" s="91" t="s">
        <v>375</v>
      </c>
      <c r="W276" s="91" t="s">
        <v>376</v>
      </c>
      <c r="X276" s="89"/>
      <c r="Y276" s="89"/>
      <c r="Z276" s="90"/>
      <c r="AA276" s="91"/>
      <c r="AB276" s="91"/>
      <c r="AC276" s="91"/>
      <c r="AD276" s="91"/>
      <c r="AE276" s="122"/>
    </row>
    <row r="277" spans="3:31" s="47" customFormat="1" x14ac:dyDescent="0.2">
      <c r="C277" s="90"/>
      <c r="D277" s="91"/>
      <c r="E277" s="122"/>
      <c r="F277" s="91" t="s">
        <v>196</v>
      </c>
      <c r="G277" s="91" t="s">
        <v>222</v>
      </c>
      <c r="H277" s="122"/>
      <c r="I277" s="122"/>
      <c r="J277" s="91" t="s">
        <v>185</v>
      </c>
      <c r="K277" s="122"/>
      <c r="L277" s="122"/>
      <c r="M277" s="122"/>
      <c r="N277" s="122"/>
      <c r="O277" s="91" t="s">
        <v>177</v>
      </c>
      <c r="P277" s="122"/>
      <c r="Q277" s="122"/>
      <c r="R277" s="122"/>
      <c r="S277" s="122"/>
      <c r="T277" s="122"/>
      <c r="U277" s="112"/>
      <c r="V277" s="91" t="s">
        <v>377</v>
      </c>
      <c r="W277" s="91" t="s">
        <v>378</v>
      </c>
      <c r="X277" s="89"/>
      <c r="Y277" s="89"/>
      <c r="Z277" s="90"/>
      <c r="AA277" s="91"/>
      <c r="AB277" s="91"/>
      <c r="AC277" s="91"/>
      <c r="AD277" s="91"/>
      <c r="AE277" s="122"/>
    </row>
    <row r="278" spans="3:31" s="47" customFormat="1" x14ac:dyDescent="0.2">
      <c r="C278" s="90"/>
      <c r="D278" s="91"/>
      <c r="E278" s="122"/>
      <c r="F278" s="91" t="s">
        <v>196</v>
      </c>
      <c r="G278" s="91" t="s">
        <v>223</v>
      </c>
      <c r="H278" s="122"/>
      <c r="I278" s="122"/>
      <c r="J278" s="91" t="s">
        <v>185</v>
      </c>
      <c r="K278" s="122"/>
      <c r="L278" s="122"/>
      <c r="M278" s="122"/>
      <c r="N278" s="122"/>
      <c r="O278" s="91" t="s">
        <v>177</v>
      </c>
      <c r="P278" s="122"/>
      <c r="Q278" s="122"/>
      <c r="R278" s="122"/>
      <c r="S278" s="122"/>
      <c r="T278" s="122"/>
      <c r="U278" s="112"/>
      <c r="V278" s="91" t="s">
        <v>379</v>
      </c>
      <c r="W278" s="91" t="s">
        <v>380</v>
      </c>
      <c r="X278" s="89"/>
      <c r="Y278" s="89"/>
      <c r="Z278" s="90"/>
      <c r="AA278" s="91"/>
      <c r="AB278" s="91"/>
      <c r="AC278" s="91"/>
      <c r="AD278" s="91"/>
      <c r="AE278" s="122"/>
    </row>
    <row r="279" spans="3:31" s="47" customFormat="1" x14ac:dyDescent="0.2">
      <c r="C279" s="90"/>
      <c r="D279" s="91"/>
      <c r="E279" s="122"/>
      <c r="F279" s="91" t="s">
        <v>196</v>
      </c>
      <c r="G279" s="91" t="s">
        <v>224</v>
      </c>
      <c r="H279" s="122"/>
      <c r="I279" s="122"/>
      <c r="J279" s="91" t="s">
        <v>185</v>
      </c>
      <c r="K279" s="122"/>
      <c r="L279" s="122"/>
      <c r="M279" s="122"/>
      <c r="N279" s="122"/>
      <c r="O279" s="91" t="s">
        <v>177</v>
      </c>
      <c r="P279" s="122"/>
      <c r="Q279" s="122"/>
      <c r="R279" s="122"/>
      <c r="S279" s="122"/>
      <c r="T279" s="122"/>
      <c r="U279" s="112"/>
      <c r="V279" s="91" t="s">
        <v>381</v>
      </c>
      <c r="W279" s="91" t="s">
        <v>382</v>
      </c>
      <c r="X279" s="89"/>
      <c r="Y279" s="89"/>
      <c r="Z279" s="90"/>
      <c r="AA279" s="91"/>
      <c r="AB279" s="91"/>
      <c r="AC279" s="91"/>
      <c r="AD279" s="91"/>
      <c r="AE279" s="122"/>
    </row>
    <row r="280" spans="3:31" s="47" customFormat="1" x14ac:dyDescent="0.2">
      <c r="C280" s="90"/>
      <c r="D280" s="91"/>
      <c r="E280" s="122"/>
      <c r="F280" s="91" t="s">
        <v>196</v>
      </c>
      <c r="G280" s="91" t="s">
        <v>225</v>
      </c>
      <c r="H280" s="122"/>
      <c r="I280" s="122"/>
      <c r="J280" s="91" t="s">
        <v>185</v>
      </c>
      <c r="K280" s="122"/>
      <c r="L280" s="122"/>
      <c r="M280" s="122"/>
      <c r="N280" s="122"/>
      <c r="O280" s="91" t="s">
        <v>177</v>
      </c>
      <c r="P280" s="122"/>
      <c r="Q280" s="122"/>
      <c r="R280" s="122"/>
      <c r="S280" s="122"/>
      <c r="T280" s="122"/>
      <c r="U280" s="112"/>
      <c r="V280" s="91" t="s">
        <v>383</v>
      </c>
      <c r="W280" s="91" t="s">
        <v>384</v>
      </c>
      <c r="X280" s="89"/>
      <c r="Y280" s="89"/>
      <c r="Z280" s="90"/>
      <c r="AA280" s="91"/>
      <c r="AB280" s="91"/>
      <c r="AC280" s="91"/>
      <c r="AD280" s="91"/>
      <c r="AE280" s="122"/>
    </row>
    <row r="281" spans="3:31" s="47" customFormat="1" x14ac:dyDescent="0.2">
      <c r="C281" s="90"/>
      <c r="D281" s="91"/>
      <c r="E281" s="122"/>
      <c r="F281" s="91" t="s">
        <v>196</v>
      </c>
      <c r="G281" s="91" t="s">
        <v>226</v>
      </c>
      <c r="H281" s="122"/>
      <c r="I281" s="122"/>
      <c r="J281" s="91" t="s">
        <v>185</v>
      </c>
      <c r="K281" s="122"/>
      <c r="L281" s="122"/>
      <c r="M281" s="122"/>
      <c r="N281" s="122"/>
      <c r="O281" s="91" t="s">
        <v>177</v>
      </c>
      <c r="P281" s="122"/>
      <c r="Q281" s="122"/>
      <c r="R281" s="122"/>
      <c r="S281" s="122"/>
      <c r="T281" s="122"/>
      <c r="U281" s="112"/>
      <c r="V281" s="91" t="s">
        <v>385</v>
      </c>
      <c r="W281" s="91" t="s">
        <v>386</v>
      </c>
      <c r="X281" s="89"/>
      <c r="Y281" s="89"/>
      <c r="Z281" s="90"/>
      <c r="AA281" s="91"/>
      <c r="AB281" s="91"/>
      <c r="AC281" s="91"/>
      <c r="AD281" s="91"/>
      <c r="AE281" s="122"/>
    </row>
    <row r="282" spans="3:31" s="47" customFormat="1" x14ac:dyDescent="0.2">
      <c r="C282" s="90"/>
      <c r="D282" s="91"/>
      <c r="E282" s="122"/>
      <c r="F282" s="91" t="s">
        <v>196</v>
      </c>
      <c r="G282" s="91" t="s">
        <v>227</v>
      </c>
      <c r="H282" s="122"/>
      <c r="I282" s="122"/>
      <c r="J282" s="91" t="s">
        <v>185</v>
      </c>
      <c r="K282" s="122"/>
      <c r="L282" s="122"/>
      <c r="M282" s="122"/>
      <c r="N282" s="122"/>
      <c r="O282" s="91" t="s">
        <v>177</v>
      </c>
      <c r="P282" s="122"/>
      <c r="Q282" s="122"/>
      <c r="R282" s="122"/>
      <c r="S282" s="122"/>
      <c r="T282" s="122"/>
      <c r="U282" s="112"/>
      <c r="V282" s="91" t="s">
        <v>387</v>
      </c>
      <c r="W282" s="91" t="s">
        <v>388</v>
      </c>
      <c r="X282" s="89"/>
      <c r="Y282" s="89"/>
      <c r="Z282" s="90"/>
      <c r="AA282" s="91"/>
      <c r="AB282" s="91"/>
      <c r="AC282" s="91"/>
      <c r="AD282" s="91"/>
      <c r="AE282" s="122"/>
    </row>
    <row r="283" spans="3:31" s="47" customFormat="1" x14ac:dyDescent="0.2">
      <c r="C283" s="90"/>
      <c r="D283" s="91"/>
      <c r="E283" s="122"/>
      <c r="F283" s="91" t="s">
        <v>196</v>
      </c>
      <c r="G283" s="91" t="s">
        <v>228</v>
      </c>
      <c r="H283" s="122"/>
      <c r="I283" s="122"/>
      <c r="J283" s="91" t="s">
        <v>185</v>
      </c>
      <c r="K283" s="122"/>
      <c r="L283" s="122"/>
      <c r="M283" s="122"/>
      <c r="N283" s="122"/>
      <c r="O283" s="91" t="s">
        <v>177</v>
      </c>
      <c r="P283" s="122"/>
      <c r="Q283" s="122"/>
      <c r="R283" s="122"/>
      <c r="S283" s="122"/>
      <c r="T283" s="122"/>
      <c r="U283" s="112"/>
      <c r="V283" s="91" t="s">
        <v>389</v>
      </c>
      <c r="W283" s="91" t="s">
        <v>390</v>
      </c>
      <c r="X283" s="89"/>
      <c r="Y283" s="89"/>
      <c r="Z283" s="90"/>
      <c r="AA283" s="91"/>
      <c r="AB283" s="91"/>
      <c r="AC283" s="91"/>
      <c r="AD283" s="91"/>
      <c r="AE283" s="122"/>
    </row>
    <row r="284" spans="3:31" s="47" customFormat="1" x14ac:dyDescent="0.2">
      <c r="C284" s="90"/>
      <c r="D284" s="91"/>
      <c r="E284" s="122"/>
      <c r="F284" s="91" t="s">
        <v>196</v>
      </c>
      <c r="G284" s="91" t="s">
        <v>229</v>
      </c>
      <c r="H284" s="122"/>
      <c r="I284" s="122"/>
      <c r="J284" s="91" t="s">
        <v>185</v>
      </c>
      <c r="K284" s="122"/>
      <c r="L284" s="122"/>
      <c r="M284" s="122"/>
      <c r="N284" s="122"/>
      <c r="O284" s="91" t="s">
        <v>177</v>
      </c>
      <c r="P284" s="122"/>
      <c r="Q284" s="122"/>
      <c r="R284" s="122"/>
      <c r="S284" s="122"/>
      <c r="T284" s="122"/>
      <c r="U284" s="112"/>
      <c r="V284" s="91" t="s">
        <v>391</v>
      </c>
      <c r="W284" s="91" t="s">
        <v>392</v>
      </c>
      <c r="X284" s="89"/>
      <c r="Y284" s="89"/>
      <c r="Z284" s="90"/>
      <c r="AA284" s="91"/>
      <c r="AB284" s="91"/>
      <c r="AC284" s="91"/>
      <c r="AD284" s="91"/>
      <c r="AE284" s="122"/>
    </row>
    <row r="285" spans="3:31" s="47" customFormat="1" x14ac:dyDescent="0.2">
      <c r="C285" s="90"/>
      <c r="D285" s="91"/>
      <c r="E285" s="122"/>
      <c r="F285" s="91" t="s">
        <v>196</v>
      </c>
      <c r="G285" s="91" t="s">
        <v>230</v>
      </c>
      <c r="H285" s="122"/>
      <c r="I285" s="122"/>
      <c r="J285" s="91" t="s">
        <v>185</v>
      </c>
      <c r="K285" s="122"/>
      <c r="L285" s="122"/>
      <c r="M285" s="122"/>
      <c r="N285" s="122"/>
      <c r="O285" s="91" t="s">
        <v>177</v>
      </c>
      <c r="P285" s="122"/>
      <c r="Q285" s="122"/>
      <c r="R285" s="122"/>
      <c r="S285" s="122"/>
      <c r="T285" s="122"/>
      <c r="U285" s="112"/>
      <c r="V285" s="91" t="s">
        <v>393</v>
      </c>
      <c r="W285" s="91" t="s">
        <v>394</v>
      </c>
      <c r="X285" s="89"/>
      <c r="Y285" s="89"/>
      <c r="Z285" s="90"/>
      <c r="AA285" s="91"/>
      <c r="AB285" s="91"/>
      <c r="AC285" s="91"/>
      <c r="AD285" s="91"/>
      <c r="AE285" s="122"/>
    </row>
    <row r="286" spans="3:31" s="47" customFormat="1" x14ac:dyDescent="0.2">
      <c r="C286" s="90"/>
      <c r="D286" s="91"/>
      <c r="E286" s="122"/>
      <c r="F286" s="91" t="s">
        <v>231</v>
      </c>
      <c r="G286" s="91" t="s">
        <v>232</v>
      </c>
      <c r="H286" s="122"/>
      <c r="I286" s="122"/>
      <c r="J286" s="91" t="s">
        <v>188</v>
      </c>
      <c r="K286" s="122"/>
      <c r="L286" s="122"/>
      <c r="M286" s="122"/>
      <c r="N286" s="122"/>
      <c r="O286" s="91" t="s">
        <v>177</v>
      </c>
      <c r="P286" s="122"/>
      <c r="Q286" s="122"/>
      <c r="R286" s="122"/>
      <c r="S286" s="122"/>
      <c r="T286" s="122"/>
      <c r="U286" s="112"/>
      <c r="V286" s="91" t="s">
        <v>395</v>
      </c>
      <c r="W286" s="91" t="s">
        <v>396</v>
      </c>
      <c r="X286" s="89"/>
      <c r="Y286" s="89"/>
      <c r="Z286" s="90"/>
      <c r="AA286" s="91"/>
      <c r="AB286" s="91"/>
      <c r="AC286" s="91"/>
      <c r="AD286" s="91"/>
      <c r="AE286" s="122"/>
    </row>
    <row r="287" spans="3:31" s="47" customFormat="1" x14ac:dyDescent="0.2">
      <c r="C287" s="90"/>
      <c r="D287" s="91"/>
      <c r="E287" s="122"/>
      <c r="F287" s="91" t="s">
        <v>231</v>
      </c>
      <c r="G287" s="91" t="s">
        <v>233</v>
      </c>
      <c r="H287" s="122"/>
      <c r="I287" s="122"/>
      <c r="J287" s="91" t="s">
        <v>188</v>
      </c>
      <c r="K287" s="122"/>
      <c r="L287" s="122"/>
      <c r="M287" s="122"/>
      <c r="N287" s="122"/>
      <c r="O287" s="91" t="s">
        <v>177</v>
      </c>
      <c r="P287" s="122"/>
      <c r="Q287" s="122"/>
      <c r="R287" s="122"/>
      <c r="S287" s="122"/>
      <c r="T287" s="122"/>
      <c r="U287" s="112"/>
      <c r="V287" s="91" t="s">
        <v>397</v>
      </c>
      <c r="W287" s="91" t="s">
        <v>398</v>
      </c>
      <c r="X287" s="89"/>
      <c r="Y287" s="89"/>
      <c r="Z287" s="90"/>
      <c r="AA287" s="91"/>
      <c r="AB287" s="91"/>
      <c r="AC287" s="91"/>
      <c r="AD287" s="91"/>
      <c r="AE287" s="122"/>
    </row>
    <row r="288" spans="3:31" s="47" customFormat="1" x14ac:dyDescent="0.2">
      <c r="C288" s="90"/>
      <c r="D288" s="91"/>
      <c r="E288" s="122"/>
      <c r="F288" s="91" t="s">
        <v>231</v>
      </c>
      <c r="G288" s="91" t="s">
        <v>234</v>
      </c>
      <c r="H288" s="122"/>
      <c r="I288" s="122"/>
      <c r="J288" s="91" t="s">
        <v>188</v>
      </c>
      <c r="K288" s="122"/>
      <c r="L288" s="122"/>
      <c r="M288" s="122"/>
      <c r="N288" s="122"/>
      <c r="O288" s="91" t="s">
        <v>177</v>
      </c>
      <c r="P288" s="122"/>
      <c r="Q288" s="122"/>
      <c r="R288" s="122"/>
      <c r="S288" s="122"/>
      <c r="T288" s="122"/>
      <c r="U288" s="112"/>
      <c r="V288" s="91" t="s">
        <v>399</v>
      </c>
      <c r="W288" s="91" t="s">
        <v>400</v>
      </c>
      <c r="X288" s="89"/>
      <c r="Y288" s="89"/>
      <c r="Z288" s="90"/>
      <c r="AA288" s="91"/>
      <c r="AB288" s="91"/>
      <c r="AC288" s="91"/>
      <c r="AD288" s="91"/>
      <c r="AE288" s="122"/>
    </row>
    <row r="289" spans="3:31" s="47" customFormat="1" x14ac:dyDescent="0.2">
      <c r="C289" s="90"/>
      <c r="D289" s="91"/>
      <c r="E289" s="122"/>
      <c r="F289" s="91" t="s">
        <v>231</v>
      </c>
      <c r="G289" s="91" t="s">
        <v>235</v>
      </c>
      <c r="H289" s="122"/>
      <c r="I289" s="122"/>
      <c r="J289" s="91" t="s">
        <v>188</v>
      </c>
      <c r="K289" s="122"/>
      <c r="L289" s="122"/>
      <c r="M289" s="122"/>
      <c r="N289" s="122"/>
      <c r="O289" s="91" t="s">
        <v>177</v>
      </c>
      <c r="P289" s="122"/>
      <c r="Q289" s="122"/>
      <c r="R289" s="122"/>
      <c r="S289" s="122"/>
      <c r="T289" s="122"/>
      <c r="U289" s="112"/>
      <c r="V289" s="91" t="s">
        <v>401</v>
      </c>
      <c r="W289" s="91" t="s">
        <v>402</v>
      </c>
      <c r="X289" s="89"/>
      <c r="Y289" s="89"/>
      <c r="Z289" s="90"/>
      <c r="AA289" s="91"/>
      <c r="AB289" s="91"/>
      <c r="AC289" s="91"/>
      <c r="AD289" s="91"/>
      <c r="AE289" s="122"/>
    </row>
    <row r="290" spans="3:31" s="47" customFormat="1" x14ac:dyDescent="0.2">
      <c r="C290" s="90"/>
      <c r="D290" s="91"/>
      <c r="E290" s="122"/>
      <c r="F290" s="91" t="s">
        <v>236</v>
      </c>
      <c r="G290" s="91" t="s">
        <v>237</v>
      </c>
      <c r="H290" s="122"/>
      <c r="I290" s="122"/>
      <c r="J290" s="91" t="s">
        <v>191</v>
      </c>
      <c r="K290" s="122"/>
      <c r="L290" s="122"/>
      <c r="M290" s="122"/>
      <c r="N290" s="122"/>
      <c r="O290" s="91" t="s">
        <v>177</v>
      </c>
      <c r="P290" s="122"/>
      <c r="Q290" s="122"/>
      <c r="R290" s="122"/>
      <c r="S290" s="122"/>
      <c r="T290" s="122"/>
      <c r="U290" s="112"/>
      <c r="V290" s="91" t="s">
        <v>403</v>
      </c>
      <c r="W290" s="91" t="s">
        <v>404</v>
      </c>
      <c r="X290" s="89"/>
      <c r="Y290" s="89"/>
      <c r="Z290" s="90"/>
      <c r="AA290" s="91"/>
      <c r="AB290" s="91"/>
      <c r="AC290" s="91"/>
      <c r="AD290" s="91"/>
      <c r="AE290" s="122"/>
    </row>
    <row r="291" spans="3:31" s="47" customFormat="1" x14ac:dyDescent="0.2">
      <c r="C291" s="90"/>
      <c r="D291" s="91"/>
      <c r="E291" s="122"/>
      <c r="F291" s="91" t="s">
        <v>236</v>
      </c>
      <c r="G291" s="91" t="s">
        <v>238</v>
      </c>
      <c r="H291" s="122"/>
      <c r="I291" s="122"/>
      <c r="J291" s="91" t="s">
        <v>191</v>
      </c>
      <c r="K291" s="122"/>
      <c r="L291" s="122"/>
      <c r="M291" s="122"/>
      <c r="N291" s="122"/>
      <c r="O291" s="91" t="s">
        <v>239</v>
      </c>
      <c r="P291" s="122"/>
      <c r="Q291" s="122"/>
      <c r="R291" s="122"/>
      <c r="S291" s="122"/>
      <c r="T291" s="122"/>
      <c r="U291" s="112"/>
      <c r="V291" s="91" t="s">
        <v>405</v>
      </c>
      <c r="W291" s="91" t="s">
        <v>406</v>
      </c>
      <c r="X291" s="89"/>
      <c r="Y291" s="89"/>
      <c r="Z291" s="90"/>
      <c r="AA291" s="91"/>
      <c r="AB291" s="91"/>
      <c r="AC291" s="91"/>
      <c r="AD291" s="91"/>
      <c r="AE291" s="122"/>
    </row>
    <row r="292" spans="3:31" s="47" customFormat="1" x14ac:dyDescent="0.2">
      <c r="C292" s="90"/>
      <c r="D292" s="91"/>
      <c r="E292" s="122"/>
      <c r="F292" s="91" t="s">
        <v>236</v>
      </c>
      <c r="G292" s="91" t="s">
        <v>240</v>
      </c>
      <c r="H292" s="122"/>
      <c r="I292" s="122"/>
      <c r="J292" s="91" t="s">
        <v>191</v>
      </c>
      <c r="K292" s="122"/>
      <c r="L292" s="122"/>
      <c r="M292" s="122"/>
      <c r="N292" s="122"/>
      <c r="O292" s="91" t="s">
        <v>239</v>
      </c>
      <c r="P292" s="122"/>
      <c r="Q292" s="122"/>
      <c r="R292" s="122"/>
      <c r="S292" s="122"/>
      <c r="T292" s="122"/>
      <c r="U292" s="112"/>
      <c r="V292" s="91" t="s">
        <v>407</v>
      </c>
      <c r="W292" s="91" t="s">
        <v>408</v>
      </c>
      <c r="X292" s="89"/>
      <c r="Y292" s="89"/>
      <c r="Z292" s="90"/>
      <c r="AA292" s="91"/>
      <c r="AB292" s="91"/>
      <c r="AC292" s="91"/>
      <c r="AD292" s="91"/>
      <c r="AE292" s="122"/>
    </row>
    <row r="293" spans="3:31" s="47" customFormat="1" x14ac:dyDescent="0.2">
      <c r="C293" s="90"/>
      <c r="D293" s="91"/>
      <c r="E293" s="122"/>
      <c r="F293" s="91" t="s">
        <v>236</v>
      </c>
      <c r="G293" s="91" t="s">
        <v>241</v>
      </c>
      <c r="H293" s="122"/>
      <c r="I293" s="122"/>
      <c r="J293" s="91" t="s">
        <v>191</v>
      </c>
      <c r="K293" s="122"/>
      <c r="L293" s="122"/>
      <c r="M293" s="122"/>
      <c r="N293" s="122"/>
      <c r="O293" s="91" t="s">
        <v>177</v>
      </c>
      <c r="P293" s="122"/>
      <c r="Q293" s="122"/>
      <c r="R293" s="122"/>
      <c r="S293" s="122"/>
      <c r="T293" s="122"/>
      <c r="U293" s="112"/>
      <c r="V293" s="91" t="s">
        <v>409</v>
      </c>
      <c r="W293" s="91" t="s">
        <v>410</v>
      </c>
      <c r="X293" s="89"/>
      <c r="Y293" s="89"/>
      <c r="Z293" s="90"/>
      <c r="AA293" s="91"/>
      <c r="AB293" s="91"/>
      <c r="AC293" s="91"/>
      <c r="AD293" s="91"/>
      <c r="AE293" s="122"/>
    </row>
    <row r="294" spans="3:31" s="47" customFormat="1" x14ac:dyDescent="0.2">
      <c r="C294" s="125"/>
      <c r="D294" s="91"/>
      <c r="E294" s="122"/>
      <c r="F294" s="91" t="s">
        <v>236</v>
      </c>
      <c r="G294" s="91" t="s">
        <v>242</v>
      </c>
      <c r="H294" s="122"/>
      <c r="I294" s="122"/>
      <c r="J294" s="91" t="s">
        <v>191</v>
      </c>
      <c r="K294" s="122"/>
      <c r="L294" s="122"/>
      <c r="M294" s="122"/>
      <c r="N294" s="122"/>
      <c r="O294" s="91" t="s">
        <v>177</v>
      </c>
      <c r="P294" s="122"/>
      <c r="Q294" s="122"/>
      <c r="R294" s="122"/>
      <c r="S294" s="122"/>
      <c r="T294" s="122"/>
      <c r="U294" s="112"/>
      <c r="V294" s="91" t="s">
        <v>411</v>
      </c>
      <c r="W294" s="91" t="s">
        <v>412</v>
      </c>
      <c r="X294" s="89"/>
      <c r="Y294" s="89"/>
      <c r="Z294" s="90"/>
      <c r="AA294" s="91"/>
      <c r="AB294" s="91"/>
      <c r="AC294" s="91"/>
      <c r="AD294" s="91"/>
      <c r="AE294" s="122"/>
    </row>
    <row r="295" spans="3:31" s="47" customFormat="1" x14ac:dyDescent="0.2">
      <c r="C295" s="125"/>
      <c r="D295" s="91"/>
      <c r="E295" s="122"/>
      <c r="F295" s="91" t="s">
        <v>236</v>
      </c>
      <c r="G295" s="91" t="s">
        <v>243</v>
      </c>
      <c r="H295" s="122"/>
      <c r="I295" s="122"/>
      <c r="J295" s="91" t="s">
        <v>191</v>
      </c>
      <c r="K295" s="122"/>
      <c r="L295" s="122"/>
      <c r="M295" s="122"/>
      <c r="N295" s="122"/>
      <c r="O295" s="91" t="s">
        <v>239</v>
      </c>
      <c r="P295" s="122"/>
      <c r="Q295" s="122"/>
      <c r="R295" s="122"/>
      <c r="S295" s="122"/>
      <c r="T295" s="122"/>
      <c r="U295" s="112"/>
      <c r="V295" s="91" t="s">
        <v>413</v>
      </c>
      <c r="W295" s="91" t="s">
        <v>414</v>
      </c>
      <c r="X295" s="89"/>
      <c r="Y295" s="89"/>
      <c r="Z295" s="90"/>
      <c r="AA295" s="91"/>
      <c r="AB295" s="91"/>
      <c r="AC295" s="91"/>
      <c r="AD295" s="91"/>
      <c r="AE295" s="122"/>
    </row>
    <row r="296" spans="3:31" s="47" customFormat="1" x14ac:dyDescent="0.2">
      <c r="C296" s="125"/>
      <c r="D296" s="91"/>
      <c r="E296" s="122"/>
      <c r="F296" s="91" t="s">
        <v>236</v>
      </c>
      <c r="G296" s="91" t="s">
        <v>244</v>
      </c>
      <c r="H296" s="122"/>
      <c r="I296" s="122"/>
      <c r="J296" s="91" t="s">
        <v>191</v>
      </c>
      <c r="K296" s="122"/>
      <c r="L296" s="122"/>
      <c r="M296" s="122"/>
      <c r="N296" s="122"/>
      <c r="O296" s="91" t="s">
        <v>239</v>
      </c>
      <c r="P296" s="122"/>
      <c r="Q296" s="122"/>
      <c r="R296" s="122"/>
      <c r="S296" s="122"/>
      <c r="T296" s="122"/>
      <c r="U296" s="112"/>
      <c r="V296" s="91" t="s">
        <v>415</v>
      </c>
      <c r="W296" s="91" t="s">
        <v>416</v>
      </c>
      <c r="X296" s="89"/>
      <c r="Y296" s="89"/>
      <c r="Z296" s="90"/>
      <c r="AA296" s="91"/>
      <c r="AB296" s="91"/>
      <c r="AC296" s="91"/>
      <c r="AD296" s="91"/>
      <c r="AE296" s="122"/>
    </row>
    <row r="297" spans="3:31" s="47" customFormat="1" x14ac:dyDescent="0.2">
      <c r="C297" s="125"/>
      <c r="D297" s="91"/>
      <c r="E297" s="122"/>
      <c r="F297" s="91" t="s">
        <v>236</v>
      </c>
      <c r="G297" s="91" t="s">
        <v>245</v>
      </c>
      <c r="H297" s="122"/>
      <c r="I297" s="122"/>
      <c r="J297" s="91" t="s">
        <v>191</v>
      </c>
      <c r="K297" s="122"/>
      <c r="L297" s="122"/>
      <c r="M297" s="122"/>
      <c r="N297" s="122"/>
      <c r="O297" s="91" t="s">
        <v>177</v>
      </c>
      <c r="P297" s="122"/>
      <c r="Q297" s="122"/>
      <c r="R297" s="122"/>
      <c r="S297" s="122"/>
      <c r="T297" s="122"/>
      <c r="U297" s="112"/>
      <c r="V297" s="91" t="s">
        <v>417</v>
      </c>
      <c r="W297" s="91" t="s">
        <v>418</v>
      </c>
      <c r="X297" s="89"/>
      <c r="Y297" s="89"/>
      <c r="Z297" s="90"/>
      <c r="AA297" s="91"/>
      <c r="AB297" s="91"/>
      <c r="AC297" s="91"/>
      <c r="AD297" s="91"/>
      <c r="AE297" s="122"/>
    </row>
    <row r="298" spans="3:31" s="47" customFormat="1" x14ac:dyDescent="0.2">
      <c r="C298" s="125"/>
      <c r="D298" s="91"/>
      <c r="E298" s="122"/>
      <c r="F298" s="91" t="s">
        <v>236</v>
      </c>
      <c r="G298" s="91" t="s">
        <v>246</v>
      </c>
      <c r="H298" s="122"/>
      <c r="I298" s="122"/>
      <c r="J298" s="91" t="s">
        <v>191</v>
      </c>
      <c r="K298" s="122"/>
      <c r="L298" s="122"/>
      <c r="M298" s="122"/>
      <c r="N298" s="122"/>
      <c r="O298" s="91" t="s">
        <v>177</v>
      </c>
      <c r="P298" s="122"/>
      <c r="Q298" s="122"/>
      <c r="R298" s="122"/>
      <c r="S298" s="122"/>
      <c r="T298" s="122"/>
      <c r="U298" s="112"/>
      <c r="V298" s="91" t="s">
        <v>419</v>
      </c>
      <c r="W298" s="91" t="s">
        <v>420</v>
      </c>
      <c r="X298" s="89"/>
      <c r="Y298" s="89"/>
      <c r="Z298" s="90"/>
      <c r="AA298" s="91"/>
      <c r="AB298" s="91"/>
      <c r="AC298" s="91"/>
      <c r="AD298" s="91"/>
      <c r="AE298" s="122"/>
    </row>
    <row r="299" spans="3:31" s="47" customFormat="1" x14ac:dyDescent="0.2">
      <c r="C299" s="125"/>
      <c r="D299" s="91"/>
      <c r="E299" s="122"/>
      <c r="F299" s="91" t="s">
        <v>236</v>
      </c>
      <c r="G299" s="91" t="s">
        <v>247</v>
      </c>
      <c r="H299" s="122"/>
      <c r="I299" s="122"/>
      <c r="J299" s="91" t="s">
        <v>191</v>
      </c>
      <c r="K299" s="122"/>
      <c r="L299" s="122"/>
      <c r="M299" s="122"/>
      <c r="N299" s="122"/>
      <c r="O299" s="91" t="s">
        <v>239</v>
      </c>
      <c r="P299" s="122"/>
      <c r="Q299" s="122"/>
      <c r="R299" s="122"/>
      <c r="S299" s="122"/>
      <c r="T299" s="122"/>
      <c r="U299" s="112"/>
      <c r="V299" s="91" t="s">
        <v>421</v>
      </c>
      <c r="W299" s="91" t="s">
        <v>422</v>
      </c>
      <c r="X299" s="89"/>
      <c r="Y299" s="89"/>
      <c r="Z299" s="90"/>
      <c r="AA299" s="91"/>
      <c r="AB299" s="91"/>
      <c r="AC299" s="91"/>
      <c r="AD299" s="91"/>
      <c r="AE299" s="122"/>
    </row>
    <row r="300" spans="3:31" s="47" customFormat="1" x14ac:dyDescent="0.2">
      <c r="C300" s="90"/>
      <c r="D300" s="91"/>
      <c r="E300" s="122"/>
      <c r="F300" s="91" t="s">
        <v>236</v>
      </c>
      <c r="G300" s="91" t="s">
        <v>248</v>
      </c>
      <c r="H300" s="122"/>
      <c r="I300" s="122"/>
      <c r="J300" s="91" t="s">
        <v>191</v>
      </c>
      <c r="K300" s="122"/>
      <c r="L300" s="122"/>
      <c r="M300" s="122"/>
      <c r="N300" s="122"/>
      <c r="O300" s="91" t="s">
        <v>239</v>
      </c>
      <c r="P300" s="122"/>
      <c r="Q300" s="122"/>
      <c r="R300" s="122"/>
      <c r="S300" s="122"/>
      <c r="T300" s="122"/>
      <c r="U300" s="112"/>
      <c r="V300" s="91" t="s">
        <v>423</v>
      </c>
      <c r="W300" s="91" t="s">
        <v>424</v>
      </c>
      <c r="X300" s="89"/>
      <c r="Y300" s="89"/>
      <c r="Z300" s="90"/>
      <c r="AA300" s="91"/>
      <c r="AB300" s="91"/>
      <c r="AC300" s="91"/>
      <c r="AD300" s="91"/>
      <c r="AE300" s="122"/>
    </row>
    <row r="301" spans="3:31" s="47" customFormat="1" x14ac:dyDescent="0.2">
      <c r="C301" s="90"/>
      <c r="D301" s="91"/>
      <c r="E301" s="122"/>
      <c r="F301" s="91" t="s">
        <v>249</v>
      </c>
      <c r="G301" s="91" t="s">
        <v>250</v>
      </c>
      <c r="H301" s="122"/>
      <c r="I301" s="122"/>
      <c r="J301" s="91" t="s">
        <v>193</v>
      </c>
      <c r="K301" s="122"/>
      <c r="L301" s="122"/>
      <c r="M301" s="122"/>
      <c r="N301" s="122"/>
      <c r="O301" s="91" t="s">
        <v>177</v>
      </c>
      <c r="P301" s="122"/>
      <c r="Q301" s="122"/>
      <c r="R301" s="122"/>
      <c r="S301" s="122"/>
      <c r="T301" s="122"/>
      <c r="U301" s="112"/>
      <c r="V301" s="91" t="s">
        <v>425</v>
      </c>
      <c r="W301" s="91" t="s">
        <v>426</v>
      </c>
      <c r="X301" s="89"/>
      <c r="Y301" s="89"/>
      <c r="Z301" s="90"/>
      <c r="AA301" s="91"/>
      <c r="AB301" s="91"/>
      <c r="AC301" s="91"/>
      <c r="AD301" s="91"/>
      <c r="AE301" s="122"/>
    </row>
    <row r="302" spans="3:31" s="47" customFormat="1" x14ac:dyDescent="0.2">
      <c r="C302" s="90"/>
      <c r="D302" s="91"/>
      <c r="E302" s="122"/>
      <c r="F302" s="91" t="s">
        <v>249</v>
      </c>
      <c r="G302" s="91" t="s">
        <v>251</v>
      </c>
      <c r="H302" s="122"/>
      <c r="I302" s="122"/>
      <c r="J302" s="91" t="s">
        <v>193</v>
      </c>
      <c r="K302" s="122"/>
      <c r="L302" s="122"/>
      <c r="M302" s="122"/>
      <c r="N302" s="122"/>
      <c r="O302" s="91" t="s">
        <v>177</v>
      </c>
      <c r="P302" s="122"/>
      <c r="Q302" s="122"/>
      <c r="R302" s="122"/>
      <c r="S302" s="122"/>
      <c r="T302" s="122"/>
      <c r="U302" s="112"/>
      <c r="V302" s="91" t="s">
        <v>427</v>
      </c>
      <c r="W302" s="91" t="s">
        <v>428</v>
      </c>
      <c r="X302" s="89"/>
      <c r="Y302" s="89"/>
      <c r="Z302" s="90"/>
      <c r="AA302" s="91"/>
      <c r="AB302" s="91"/>
      <c r="AC302" s="91"/>
      <c r="AD302" s="91"/>
      <c r="AE302" s="122"/>
    </row>
    <row r="303" spans="3:31" s="47" customFormat="1" x14ac:dyDescent="0.2">
      <c r="C303" s="90"/>
      <c r="D303" s="91"/>
      <c r="E303" s="122"/>
      <c r="F303" s="91" t="s">
        <v>249</v>
      </c>
      <c r="G303" s="91" t="s">
        <v>252</v>
      </c>
      <c r="H303" s="122"/>
      <c r="I303" s="122"/>
      <c r="J303" s="91" t="s">
        <v>193</v>
      </c>
      <c r="K303" s="122"/>
      <c r="L303" s="122"/>
      <c r="M303" s="122"/>
      <c r="N303" s="122"/>
      <c r="O303" s="91" t="s">
        <v>177</v>
      </c>
      <c r="P303" s="122"/>
      <c r="Q303" s="122"/>
      <c r="R303" s="122"/>
      <c r="S303" s="122"/>
      <c r="T303" s="122"/>
      <c r="U303" s="112"/>
      <c r="V303" s="91" t="s">
        <v>429</v>
      </c>
      <c r="W303" s="91" t="s">
        <v>430</v>
      </c>
      <c r="X303" s="89"/>
      <c r="Y303" s="89"/>
      <c r="Z303" s="90"/>
      <c r="AA303" s="91"/>
      <c r="AB303" s="91"/>
      <c r="AC303" s="91"/>
      <c r="AD303" s="91"/>
      <c r="AE303" s="122"/>
    </row>
    <row r="304" spans="3:31" s="47" customFormat="1" x14ac:dyDescent="0.2">
      <c r="C304" s="90"/>
      <c r="D304" s="91"/>
      <c r="E304" s="122"/>
      <c r="F304" s="91" t="s">
        <v>249</v>
      </c>
      <c r="G304" s="91" t="s">
        <v>253</v>
      </c>
      <c r="H304" s="122"/>
      <c r="I304" s="122"/>
      <c r="J304" s="91" t="s">
        <v>193</v>
      </c>
      <c r="K304" s="122"/>
      <c r="L304" s="122"/>
      <c r="M304" s="122"/>
      <c r="N304" s="122"/>
      <c r="O304" s="91" t="s">
        <v>177</v>
      </c>
      <c r="P304" s="122"/>
      <c r="Q304" s="122"/>
      <c r="R304" s="122"/>
      <c r="S304" s="122"/>
      <c r="T304" s="122"/>
      <c r="U304" s="112"/>
      <c r="V304" s="91" t="s">
        <v>431</v>
      </c>
      <c r="W304" s="91" t="s">
        <v>432</v>
      </c>
      <c r="X304" s="89"/>
      <c r="Y304" s="89"/>
      <c r="Z304" s="90"/>
      <c r="AA304" s="91"/>
      <c r="AB304" s="91"/>
      <c r="AC304" s="91"/>
      <c r="AD304" s="91"/>
      <c r="AE304" s="122"/>
    </row>
    <row r="305" spans="3:33" s="47" customFormat="1" x14ac:dyDescent="0.2">
      <c r="C305" s="90"/>
      <c r="D305" s="91"/>
      <c r="E305" s="122"/>
      <c r="F305" s="91" t="s">
        <v>249</v>
      </c>
      <c r="G305" s="91" t="s">
        <v>254</v>
      </c>
      <c r="H305" s="122"/>
      <c r="I305" s="122"/>
      <c r="J305" s="91" t="s">
        <v>193</v>
      </c>
      <c r="K305" s="122"/>
      <c r="L305" s="122"/>
      <c r="M305" s="122"/>
      <c r="N305" s="122"/>
      <c r="O305" s="91" t="s">
        <v>177</v>
      </c>
      <c r="P305" s="122"/>
      <c r="Q305" s="122"/>
      <c r="R305" s="122"/>
      <c r="S305" s="122"/>
      <c r="T305" s="122"/>
      <c r="U305" s="112"/>
      <c r="V305" s="91" t="s">
        <v>433</v>
      </c>
      <c r="W305" s="91" t="s">
        <v>434</v>
      </c>
      <c r="X305" s="89"/>
      <c r="Y305" s="89"/>
      <c r="Z305" s="90"/>
      <c r="AA305" s="91"/>
      <c r="AB305" s="91"/>
      <c r="AC305" s="91"/>
      <c r="AD305" s="91"/>
      <c r="AE305" s="122"/>
    </row>
    <row r="306" spans="3:33" s="47" customFormat="1" x14ac:dyDescent="0.2">
      <c r="C306" s="90"/>
      <c r="D306" s="91"/>
      <c r="E306" s="122"/>
      <c r="F306" s="91" t="s">
        <v>249</v>
      </c>
      <c r="G306" s="91" t="s">
        <v>255</v>
      </c>
      <c r="H306" s="122"/>
      <c r="I306" s="122"/>
      <c r="J306" s="91" t="s">
        <v>193</v>
      </c>
      <c r="K306" s="122"/>
      <c r="L306" s="122"/>
      <c r="M306" s="122"/>
      <c r="N306" s="122"/>
      <c r="O306" s="91" t="s">
        <v>177</v>
      </c>
      <c r="P306" s="122"/>
      <c r="Q306" s="122"/>
      <c r="R306" s="122"/>
      <c r="S306" s="122"/>
      <c r="T306" s="122"/>
      <c r="U306" s="112"/>
      <c r="V306" s="91" t="s">
        <v>435</v>
      </c>
      <c r="W306" s="91" t="s">
        <v>436</v>
      </c>
      <c r="X306" s="89"/>
      <c r="Y306" s="89"/>
      <c r="Z306" s="90"/>
      <c r="AA306" s="91"/>
      <c r="AB306" s="91"/>
      <c r="AC306" s="91"/>
      <c r="AD306" s="91"/>
      <c r="AE306" s="122"/>
      <c r="AF306" s="10"/>
      <c r="AG306" s="10"/>
    </row>
    <row r="307" spans="3:33" s="47" customFormat="1" x14ac:dyDescent="0.2">
      <c r="C307" s="90"/>
      <c r="D307" s="91"/>
      <c r="E307" s="122"/>
      <c r="F307" s="91" t="s">
        <v>249</v>
      </c>
      <c r="G307" s="91" t="s">
        <v>256</v>
      </c>
      <c r="H307" s="122"/>
      <c r="I307" s="122"/>
      <c r="J307" s="91" t="s">
        <v>193</v>
      </c>
      <c r="K307" s="122"/>
      <c r="L307" s="122"/>
      <c r="M307" s="122"/>
      <c r="N307" s="122"/>
      <c r="O307" s="91" t="s">
        <v>177</v>
      </c>
      <c r="P307" s="122"/>
      <c r="Q307" s="122"/>
      <c r="R307" s="122"/>
      <c r="S307" s="122"/>
      <c r="T307" s="122"/>
      <c r="U307" s="112"/>
      <c r="V307" s="91" t="s">
        <v>437</v>
      </c>
      <c r="W307" s="91" t="s">
        <v>438</v>
      </c>
      <c r="X307" s="89"/>
      <c r="Y307" s="89"/>
      <c r="Z307" s="90"/>
      <c r="AA307" s="91"/>
      <c r="AB307" s="91"/>
      <c r="AC307" s="91"/>
      <c r="AD307" s="91"/>
      <c r="AE307" s="122"/>
      <c r="AF307" s="10"/>
      <c r="AG307" s="10"/>
    </row>
    <row r="308" spans="3:33" s="47" customFormat="1" x14ac:dyDescent="0.2">
      <c r="C308" s="90"/>
      <c r="D308" s="91"/>
      <c r="E308" s="122"/>
      <c r="F308" s="91" t="s">
        <v>249</v>
      </c>
      <c r="G308" s="91" t="s">
        <v>574</v>
      </c>
      <c r="H308" s="122"/>
      <c r="I308" s="122"/>
      <c r="J308" s="91" t="s">
        <v>193</v>
      </c>
      <c r="K308" s="122"/>
      <c r="L308" s="122"/>
      <c r="M308" s="122"/>
      <c r="N308" s="122"/>
      <c r="O308" s="91" t="s">
        <v>239</v>
      </c>
      <c r="P308" s="122"/>
      <c r="Q308" s="122"/>
      <c r="R308" s="122"/>
      <c r="S308" s="122"/>
      <c r="T308" s="122"/>
      <c r="U308" s="112"/>
      <c r="V308" s="91" t="s">
        <v>439</v>
      </c>
      <c r="W308" s="91" t="s">
        <v>440</v>
      </c>
      <c r="X308" s="89"/>
      <c r="Y308" s="89"/>
      <c r="Z308" s="90"/>
      <c r="AA308" s="91"/>
      <c r="AB308" s="91"/>
      <c r="AC308" s="91"/>
      <c r="AD308" s="91"/>
      <c r="AE308" s="122"/>
      <c r="AF308" s="10"/>
      <c r="AG308" s="10"/>
    </row>
    <row r="309" spans="3:33" s="47" customFormat="1" x14ac:dyDescent="0.2">
      <c r="C309" s="90"/>
      <c r="D309" s="91"/>
      <c r="E309" s="122"/>
      <c r="F309" s="91" t="s">
        <v>249</v>
      </c>
      <c r="G309" s="91" t="s">
        <v>257</v>
      </c>
      <c r="H309" s="122"/>
      <c r="I309" s="122"/>
      <c r="J309" s="91" t="s">
        <v>193</v>
      </c>
      <c r="K309" s="122"/>
      <c r="L309" s="122"/>
      <c r="M309" s="122"/>
      <c r="N309" s="122"/>
      <c r="O309" s="91" t="s">
        <v>177</v>
      </c>
      <c r="P309" s="122"/>
      <c r="Q309" s="122"/>
      <c r="R309" s="122"/>
      <c r="S309" s="122"/>
      <c r="T309" s="122"/>
      <c r="U309" s="112"/>
      <c r="V309" s="91" t="s">
        <v>441</v>
      </c>
      <c r="W309" s="91" t="s">
        <v>442</v>
      </c>
      <c r="X309" s="89"/>
      <c r="Y309" s="89"/>
      <c r="Z309" s="90"/>
      <c r="AA309" s="91"/>
      <c r="AB309" s="91"/>
      <c r="AC309" s="91"/>
      <c r="AD309" s="91"/>
      <c r="AE309" s="122"/>
      <c r="AF309" s="10"/>
      <c r="AG309" s="10"/>
    </row>
    <row r="310" spans="3:33" s="47" customFormat="1" x14ac:dyDescent="0.2">
      <c r="C310" s="90"/>
      <c r="D310" s="91"/>
      <c r="E310" s="122"/>
      <c r="F310" s="91" t="s">
        <v>258</v>
      </c>
      <c r="G310" s="91" t="s">
        <v>259</v>
      </c>
      <c r="H310" s="122"/>
      <c r="I310" s="122"/>
      <c r="J310" s="91" t="s">
        <v>195</v>
      </c>
      <c r="K310" s="122"/>
      <c r="L310" s="122"/>
      <c r="M310" s="122"/>
      <c r="N310" s="122"/>
      <c r="O310" s="91" t="s">
        <v>239</v>
      </c>
      <c r="P310" s="122"/>
      <c r="Q310" s="122"/>
      <c r="R310" s="122"/>
      <c r="S310" s="122"/>
      <c r="T310" s="122"/>
      <c r="U310" s="112"/>
      <c r="V310" s="91" t="s">
        <v>443</v>
      </c>
      <c r="W310" s="91" t="s">
        <v>444</v>
      </c>
      <c r="X310" s="89"/>
      <c r="Y310" s="89"/>
      <c r="Z310" s="90"/>
      <c r="AA310" s="91"/>
      <c r="AB310" s="91"/>
      <c r="AC310" s="91"/>
      <c r="AD310" s="91"/>
      <c r="AE310" s="122"/>
      <c r="AF310" s="10"/>
      <c r="AG310" s="10"/>
    </row>
    <row r="311" spans="3:33" s="47" customFormat="1" x14ac:dyDescent="0.2">
      <c r="C311" s="90"/>
      <c r="D311" s="91"/>
      <c r="E311" s="122"/>
      <c r="F311" s="91" t="s">
        <v>258</v>
      </c>
      <c r="G311" s="91" t="s">
        <v>260</v>
      </c>
      <c r="H311" s="122"/>
      <c r="I311" s="122"/>
      <c r="J311" s="91" t="s">
        <v>195</v>
      </c>
      <c r="K311" s="122"/>
      <c r="L311" s="122"/>
      <c r="M311" s="122"/>
      <c r="N311" s="122"/>
      <c r="O311" s="91" t="s">
        <v>239</v>
      </c>
      <c r="P311" s="122"/>
      <c r="Q311" s="122"/>
      <c r="R311" s="122"/>
      <c r="S311" s="122"/>
      <c r="T311" s="122"/>
      <c r="U311" s="112"/>
      <c r="V311" s="91" t="s">
        <v>445</v>
      </c>
      <c r="W311" s="91" t="s">
        <v>446</v>
      </c>
      <c r="X311" s="89"/>
      <c r="Y311" s="89"/>
      <c r="Z311" s="90"/>
      <c r="AA311" s="91"/>
      <c r="AB311" s="91"/>
      <c r="AC311" s="91"/>
      <c r="AD311" s="91"/>
      <c r="AE311" s="122"/>
      <c r="AF311" s="10"/>
      <c r="AG311" s="10"/>
    </row>
    <row r="312" spans="3:33" s="47" customFormat="1" x14ac:dyDescent="0.2">
      <c r="C312" s="90"/>
      <c r="D312" s="91"/>
      <c r="E312" s="122"/>
      <c r="F312" s="91" t="s">
        <v>258</v>
      </c>
      <c r="G312" s="91" t="s">
        <v>261</v>
      </c>
      <c r="H312" s="122"/>
      <c r="I312" s="122"/>
      <c r="J312" s="91" t="s">
        <v>195</v>
      </c>
      <c r="K312" s="122"/>
      <c r="L312" s="122"/>
      <c r="M312" s="122"/>
      <c r="N312" s="122"/>
      <c r="O312" s="91" t="s">
        <v>239</v>
      </c>
      <c r="P312" s="122"/>
      <c r="Q312" s="122"/>
      <c r="R312" s="122"/>
      <c r="S312" s="122"/>
      <c r="T312" s="122"/>
      <c r="U312" s="112"/>
      <c r="V312" s="91" t="s">
        <v>447</v>
      </c>
      <c r="W312" s="91" t="s">
        <v>448</v>
      </c>
      <c r="X312" s="89"/>
      <c r="Y312" s="89"/>
      <c r="Z312" s="90"/>
      <c r="AA312" s="91"/>
      <c r="AB312" s="91"/>
      <c r="AC312" s="91"/>
      <c r="AD312" s="91"/>
      <c r="AE312" s="122"/>
      <c r="AF312" s="10"/>
      <c r="AG312" s="10"/>
    </row>
    <row r="313" spans="3:33" s="47" customFormat="1" x14ac:dyDescent="0.2">
      <c r="C313" s="90"/>
      <c r="D313" s="91"/>
      <c r="E313" s="122"/>
      <c r="F313" s="91" t="s">
        <v>258</v>
      </c>
      <c r="G313" s="91" t="s">
        <v>262</v>
      </c>
      <c r="H313" s="122"/>
      <c r="I313" s="122"/>
      <c r="J313" s="91" t="s">
        <v>195</v>
      </c>
      <c r="K313" s="122"/>
      <c r="L313" s="122"/>
      <c r="M313" s="122"/>
      <c r="N313" s="122"/>
      <c r="O313" s="91" t="s">
        <v>239</v>
      </c>
      <c r="P313" s="122"/>
      <c r="Q313" s="122"/>
      <c r="R313" s="122"/>
      <c r="S313" s="122"/>
      <c r="T313" s="122"/>
      <c r="U313" s="112"/>
      <c r="V313" s="91" t="s">
        <v>449</v>
      </c>
      <c r="W313" s="91" t="s">
        <v>450</v>
      </c>
      <c r="X313" s="89"/>
      <c r="Y313" s="89"/>
      <c r="Z313" s="90"/>
      <c r="AA313" s="91"/>
      <c r="AB313" s="91"/>
      <c r="AC313" s="91"/>
      <c r="AD313" s="91"/>
      <c r="AE313" s="122"/>
    </row>
    <row r="314" spans="3:33" s="47" customFormat="1" x14ac:dyDescent="0.2">
      <c r="C314" s="90"/>
      <c r="D314" s="91"/>
      <c r="E314" s="122"/>
      <c r="F314" s="91" t="s">
        <v>258</v>
      </c>
      <c r="G314" s="91" t="s">
        <v>263</v>
      </c>
      <c r="H314" s="122"/>
      <c r="I314" s="122"/>
      <c r="J314" s="91" t="s">
        <v>195</v>
      </c>
      <c r="K314" s="122"/>
      <c r="L314" s="122"/>
      <c r="M314" s="122"/>
      <c r="N314" s="122"/>
      <c r="O314" s="91" t="s">
        <v>239</v>
      </c>
      <c r="P314" s="122"/>
      <c r="Q314" s="122"/>
      <c r="R314" s="122"/>
      <c r="S314" s="122"/>
      <c r="T314" s="122"/>
      <c r="U314" s="112"/>
      <c r="V314" s="91" t="s">
        <v>451</v>
      </c>
      <c r="W314" s="91" t="s">
        <v>452</v>
      </c>
      <c r="X314" s="89"/>
      <c r="Y314" s="89"/>
      <c r="Z314" s="90"/>
      <c r="AA314" s="91"/>
      <c r="AB314" s="91"/>
      <c r="AC314" s="91"/>
      <c r="AD314" s="91"/>
      <c r="AE314" s="122"/>
    </row>
    <row r="315" spans="3:33" s="47" customFormat="1" x14ac:dyDescent="0.2">
      <c r="C315" s="90"/>
      <c r="D315" s="91"/>
      <c r="E315" s="122"/>
      <c r="F315" s="91" t="s">
        <v>258</v>
      </c>
      <c r="G315" s="91" t="s">
        <v>264</v>
      </c>
      <c r="H315" s="122"/>
      <c r="I315" s="122"/>
      <c r="J315" s="91" t="s">
        <v>195</v>
      </c>
      <c r="K315" s="122"/>
      <c r="L315" s="122"/>
      <c r="M315" s="122"/>
      <c r="N315" s="122"/>
      <c r="O315" s="91" t="s">
        <v>239</v>
      </c>
      <c r="P315" s="122"/>
      <c r="Q315" s="122"/>
      <c r="R315" s="122"/>
      <c r="S315" s="122"/>
      <c r="T315" s="122"/>
      <c r="U315" s="112"/>
      <c r="V315" s="91" t="s">
        <v>453</v>
      </c>
      <c r="W315" s="91" t="s">
        <v>454</v>
      </c>
      <c r="X315" s="89"/>
      <c r="Y315" s="89"/>
      <c r="Z315" s="90"/>
      <c r="AA315" s="91"/>
      <c r="AB315" s="91"/>
      <c r="AC315" s="91"/>
      <c r="AD315" s="91"/>
      <c r="AE315" s="122"/>
    </row>
    <row r="316" spans="3:33" s="47" customFormat="1" x14ac:dyDescent="0.2">
      <c r="C316" s="90"/>
      <c r="D316" s="91"/>
      <c r="E316" s="122"/>
      <c r="F316" s="91" t="s">
        <v>258</v>
      </c>
      <c r="G316" s="91" t="s">
        <v>265</v>
      </c>
      <c r="H316" s="122"/>
      <c r="I316" s="122"/>
      <c r="J316" s="91" t="s">
        <v>195</v>
      </c>
      <c r="K316" s="122"/>
      <c r="L316" s="122"/>
      <c r="M316" s="122"/>
      <c r="N316" s="122"/>
      <c r="O316" s="91" t="s">
        <v>239</v>
      </c>
      <c r="P316" s="122"/>
      <c r="Q316" s="122"/>
      <c r="R316" s="122"/>
      <c r="S316" s="122"/>
      <c r="T316" s="122"/>
      <c r="U316" s="112"/>
      <c r="V316" s="91" t="s">
        <v>455</v>
      </c>
      <c r="W316" s="91" t="s">
        <v>456</v>
      </c>
      <c r="X316" s="89"/>
      <c r="Y316" s="89"/>
      <c r="Z316" s="90"/>
      <c r="AA316" s="91"/>
      <c r="AB316" s="91"/>
      <c r="AC316" s="91"/>
      <c r="AD316" s="91"/>
      <c r="AE316" s="122"/>
    </row>
    <row r="317" spans="3:33" s="47" customFormat="1" x14ac:dyDescent="0.2">
      <c r="C317" s="90"/>
      <c r="D317" s="91"/>
      <c r="E317" s="122"/>
      <c r="F317" s="91" t="s">
        <v>258</v>
      </c>
      <c r="G317" s="91" t="s">
        <v>266</v>
      </c>
      <c r="H317" s="122"/>
      <c r="I317" s="122"/>
      <c r="J317" s="91" t="s">
        <v>195</v>
      </c>
      <c r="K317" s="122"/>
      <c r="L317" s="122"/>
      <c r="M317" s="122"/>
      <c r="N317" s="122"/>
      <c r="O317" s="91" t="s">
        <v>239</v>
      </c>
      <c r="P317" s="122"/>
      <c r="Q317" s="122"/>
      <c r="R317" s="122"/>
      <c r="S317" s="122"/>
      <c r="T317" s="122"/>
      <c r="U317" s="112"/>
      <c r="V317" s="91" t="s">
        <v>457</v>
      </c>
      <c r="W317" s="91" t="s">
        <v>458</v>
      </c>
      <c r="X317" s="89"/>
      <c r="Y317" s="89"/>
      <c r="Z317" s="90"/>
      <c r="AA317" s="91"/>
      <c r="AB317" s="91"/>
      <c r="AC317" s="91"/>
      <c r="AD317" s="91"/>
      <c r="AE317" s="122"/>
    </row>
    <row r="318" spans="3:33" s="47" customFormat="1" x14ac:dyDescent="0.2">
      <c r="C318" s="90"/>
      <c r="D318" s="91"/>
      <c r="E318" s="122"/>
      <c r="F318" s="91" t="s">
        <v>258</v>
      </c>
      <c r="G318" s="91" t="s">
        <v>267</v>
      </c>
      <c r="H318" s="122"/>
      <c r="I318" s="122"/>
      <c r="J318" s="91" t="s">
        <v>195</v>
      </c>
      <c r="K318" s="122"/>
      <c r="L318" s="122"/>
      <c r="M318" s="122"/>
      <c r="N318" s="122"/>
      <c r="O318" s="91" t="s">
        <v>239</v>
      </c>
      <c r="P318" s="122"/>
      <c r="Q318" s="122"/>
      <c r="R318" s="122"/>
      <c r="S318" s="122"/>
      <c r="T318" s="122"/>
      <c r="U318" s="112"/>
      <c r="V318" s="91" t="s">
        <v>459</v>
      </c>
      <c r="W318" s="91" t="s">
        <v>460</v>
      </c>
      <c r="X318" s="89"/>
      <c r="Y318" s="89"/>
      <c r="Z318" s="90"/>
      <c r="AA318" s="91"/>
      <c r="AB318" s="91"/>
      <c r="AC318" s="91"/>
      <c r="AD318" s="91"/>
      <c r="AE318" s="122"/>
    </row>
    <row r="319" spans="3:33" s="47" customFormat="1" x14ac:dyDescent="0.2">
      <c r="C319" s="90"/>
      <c r="D319" s="91"/>
      <c r="E319" s="122"/>
      <c r="F319" s="91" t="s">
        <v>258</v>
      </c>
      <c r="G319" s="91" t="s">
        <v>268</v>
      </c>
      <c r="H319" s="122"/>
      <c r="I319" s="122"/>
      <c r="J319" s="91" t="s">
        <v>195</v>
      </c>
      <c r="K319" s="122"/>
      <c r="L319" s="122"/>
      <c r="M319" s="122"/>
      <c r="N319" s="122"/>
      <c r="O319" s="91" t="s">
        <v>239</v>
      </c>
      <c r="P319" s="122"/>
      <c r="Q319" s="122"/>
      <c r="R319" s="122"/>
      <c r="S319" s="122"/>
      <c r="T319" s="122"/>
      <c r="U319" s="112"/>
      <c r="V319" s="91" t="s">
        <v>461</v>
      </c>
      <c r="W319" s="91" t="s">
        <v>462</v>
      </c>
      <c r="X319" s="89"/>
      <c r="Y319" s="89"/>
      <c r="Z319" s="90"/>
      <c r="AA319" s="91"/>
      <c r="AB319" s="91"/>
      <c r="AC319" s="91"/>
      <c r="AD319" s="91"/>
      <c r="AE319" s="122"/>
    </row>
    <row r="320" spans="3:33" s="47" customFormat="1" x14ac:dyDescent="0.2">
      <c r="C320" s="90"/>
      <c r="D320" s="91"/>
      <c r="E320" s="122"/>
      <c r="F320" s="91" t="s">
        <v>258</v>
      </c>
      <c r="G320" s="91" t="s">
        <v>269</v>
      </c>
      <c r="H320" s="122"/>
      <c r="I320" s="122"/>
      <c r="J320" s="91" t="s">
        <v>195</v>
      </c>
      <c r="K320" s="122"/>
      <c r="L320" s="122"/>
      <c r="M320" s="122"/>
      <c r="N320" s="122"/>
      <c r="O320" s="91" t="s">
        <v>239</v>
      </c>
      <c r="P320" s="122"/>
      <c r="Q320" s="122"/>
      <c r="R320" s="122"/>
      <c r="S320" s="122"/>
      <c r="T320" s="122"/>
      <c r="U320" s="112"/>
      <c r="V320" s="91" t="s">
        <v>463</v>
      </c>
      <c r="W320" s="91" t="s">
        <v>464</v>
      </c>
      <c r="X320" s="89"/>
      <c r="Y320" s="89"/>
      <c r="Z320" s="90"/>
      <c r="AA320" s="91"/>
      <c r="AB320" s="91"/>
      <c r="AC320" s="91"/>
      <c r="AD320" s="91"/>
      <c r="AE320" s="122"/>
    </row>
    <row r="321" spans="3:31" s="47" customFormat="1" x14ac:dyDescent="0.2">
      <c r="C321" s="90"/>
      <c r="D321" s="91"/>
      <c r="E321" s="122"/>
      <c r="F321" s="91" t="s">
        <v>258</v>
      </c>
      <c r="G321" s="91" t="s">
        <v>270</v>
      </c>
      <c r="H321" s="122"/>
      <c r="I321" s="122"/>
      <c r="J321" s="91" t="s">
        <v>195</v>
      </c>
      <c r="K321" s="122"/>
      <c r="L321" s="122"/>
      <c r="M321" s="122"/>
      <c r="N321" s="122"/>
      <c r="O321" s="91" t="s">
        <v>239</v>
      </c>
      <c r="P321" s="122"/>
      <c r="Q321" s="122"/>
      <c r="R321" s="122"/>
      <c r="S321" s="122"/>
      <c r="T321" s="122"/>
      <c r="U321" s="112"/>
      <c r="V321" s="91" t="s">
        <v>465</v>
      </c>
      <c r="W321" s="91" t="s">
        <v>466</v>
      </c>
      <c r="X321" s="89"/>
      <c r="Y321" s="89"/>
      <c r="Z321" s="90"/>
      <c r="AA321" s="91"/>
      <c r="AB321" s="91"/>
      <c r="AC321" s="91"/>
      <c r="AD321" s="91"/>
      <c r="AE321" s="122"/>
    </row>
    <row r="322" spans="3:31" s="47" customFormat="1" x14ac:dyDescent="0.2">
      <c r="C322" s="90"/>
      <c r="D322" s="91"/>
      <c r="E322" s="122"/>
      <c r="F322" s="91" t="s">
        <v>271</v>
      </c>
      <c r="G322" s="91" t="s">
        <v>272</v>
      </c>
      <c r="H322" s="122"/>
      <c r="I322" s="122"/>
      <c r="J322" s="91" t="s">
        <v>198</v>
      </c>
      <c r="K322" s="122"/>
      <c r="L322" s="122"/>
      <c r="M322" s="122"/>
      <c r="N322" s="122"/>
      <c r="O322" s="91" t="s">
        <v>177</v>
      </c>
      <c r="P322" s="122"/>
      <c r="Q322" s="122"/>
      <c r="R322" s="122"/>
      <c r="S322" s="122"/>
      <c r="T322" s="122"/>
      <c r="U322" s="112"/>
      <c r="V322" s="91" t="s">
        <v>467</v>
      </c>
      <c r="W322" s="91" t="s">
        <v>468</v>
      </c>
      <c r="X322" s="89"/>
      <c r="Y322" s="89"/>
      <c r="Z322" s="90"/>
      <c r="AA322" s="91"/>
      <c r="AB322" s="91"/>
      <c r="AC322" s="91"/>
      <c r="AD322" s="91"/>
      <c r="AE322" s="122"/>
    </row>
    <row r="323" spans="3:31" s="47" customFormat="1" x14ac:dyDescent="0.2">
      <c r="C323" s="90"/>
      <c r="D323" s="91"/>
      <c r="E323" s="122"/>
      <c r="F323" s="91" t="s">
        <v>271</v>
      </c>
      <c r="G323" s="91" t="s">
        <v>273</v>
      </c>
      <c r="H323" s="122"/>
      <c r="I323" s="122"/>
      <c r="J323" s="91" t="s">
        <v>198</v>
      </c>
      <c r="K323" s="122"/>
      <c r="L323" s="122"/>
      <c r="M323" s="122"/>
      <c r="N323" s="122"/>
      <c r="O323" s="91" t="s">
        <v>177</v>
      </c>
      <c r="P323" s="122"/>
      <c r="Q323" s="122"/>
      <c r="R323" s="122"/>
      <c r="S323" s="122"/>
      <c r="T323" s="122"/>
      <c r="U323" s="112"/>
      <c r="V323" s="91" t="s">
        <v>469</v>
      </c>
      <c r="W323" s="91" t="s">
        <v>470</v>
      </c>
      <c r="X323" s="89"/>
      <c r="Y323" s="89"/>
      <c r="Z323" s="90"/>
      <c r="AA323" s="91"/>
      <c r="AB323" s="91"/>
      <c r="AC323" s="91"/>
      <c r="AD323" s="91"/>
      <c r="AE323" s="122"/>
    </row>
    <row r="324" spans="3:31" s="47" customFormat="1" x14ac:dyDescent="0.2">
      <c r="C324" s="90"/>
      <c r="D324" s="91"/>
      <c r="E324" s="122"/>
      <c r="F324" s="91" t="s">
        <v>271</v>
      </c>
      <c r="G324" s="91" t="s">
        <v>274</v>
      </c>
      <c r="H324" s="122"/>
      <c r="I324" s="122"/>
      <c r="J324" s="91" t="s">
        <v>198</v>
      </c>
      <c r="K324" s="122"/>
      <c r="L324" s="122"/>
      <c r="M324" s="122"/>
      <c r="N324" s="122"/>
      <c r="O324" s="91" t="s">
        <v>177</v>
      </c>
      <c r="P324" s="122"/>
      <c r="Q324" s="122"/>
      <c r="R324" s="122"/>
      <c r="S324" s="122"/>
      <c r="T324" s="122"/>
      <c r="U324" s="112"/>
      <c r="V324" s="91" t="s">
        <v>471</v>
      </c>
      <c r="W324" s="91" t="s">
        <v>472</v>
      </c>
      <c r="X324" s="89"/>
      <c r="Y324" s="89"/>
      <c r="Z324" s="90"/>
      <c r="AA324" s="91"/>
      <c r="AB324" s="91"/>
      <c r="AC324" s="91"/>
      <c r="AD324" s="91"/>
      <c r="AE324" s="122"/>
    </row>
    <row r="325" spans="3:31" s="47" customFormat="1" x14ac:dyDescent="0.2">
      <c r="C325" s="90"/>
      <c r="D325" s="91"/>
      <c r="E325" s="122"/>
      <c r="F325" s="91" t="s">
        <v>271</v>
      </c>
      <c r="G325" s="91" t="s">
        <v>275</v>
      </c>
      <c r="H325" s="122"/>
      <c r="I325" s="122"/>
      <c r="J325" s="91" t="s">
        <v>198</v>
      </c>
      <c r="K325" s="122"/>
      <c r="L325" s="122"/>
      <c r="M325" s="122"/>
      <c r="N325" s="122"/>
      <c r="O325" s="91" t="s">
        <v>177</v>
      </c>
      <c r="P325" s="122"/>
      <c r="Q325" s="122"/>
      <c r="R325" s="122"/>
      <c r="S325" s="122"/>
      <c r="T325" s="122"/>
      <c r="U325" s="112"/>
      <c r="V325" s="91" t="s">
        <v>473</v>
      </c>
      <c r="W325" s="91" t="s">
        <v>474</v>
      </c>
      <c r="X325" s="89"/>
      <c r="Y325" s="89"/>
      <c r="Z325" s="90"/>
      <c r="AA325" s="91"/>
      <c r="AB325" s="91"/>
      <c r="AC325" s="91"/>
      <c r="AD325" s="91"/>
      <c r="AE325" s="122"/>
    </row>
    <row r="326" spans="3:31" s="47" customFormat="1" x14ac:dyDescent="0.2">
      <c r="C326" s="90"/>
      <c r="D326" s="91"/>
      <c r="E326" s="122"/>
      <c r="F326" s="91" t="s">
        <v>271</v>
      </c>
      <c r="G326" s="91" t="s">
        <v>276</v>
      </c>
      <c r="H326" s="122"/>
      <c r="I326" s="122"/>
      <c r="J326" s="91" t="s">
        <v>198</v>
      </c>
      <c r="K326" s="122"/>
      <c r="L326" s="122"/>
      <c r="M326" s="122"/>
      <c r="N326" s="122"/>
      <c r="O326" s="91" t="s">
        <v>177</v>
      </c>
      <c r="P326" s="122"/>
      <c r="Q326" s="122"/>
      <c r="R326" s="122"/>
      <c r="S326" s="122"/>
      <c r="T326" s="122"/>
      <c r="U326" s="112"/>
      <c r="V326" s="91" t="s">
        <v>475</v>
      </c>
      <c r="W326" s="91" t="s">
        <v>476</v>
      </c>
      <c r="X326" s="89"/>
      <c r="Y326" s="89"/>
      <c r="Z326" s="90"/>
      <c r="AA326" s="91"/>
      <c r="AB326" s="91"/>
      <c r="AC326" s="91"/>
      <c r="AD326" s="91"/>
      <c r="AE326" s="122"/>
    </row>
    <row r="327" spans="3:31" s="47" customFormat="1" x14ac:dyDescent="0.2">
      <c r="C327" s="90"/>
      <c r="D327" s="91"/>
      <c r="E327" s="122"/>
      <c r="F327" s="91" t="s">
        <v>271</v>
      </c>
      <c r="G327" s="91" t="s">
        <v>277</v>
      </c>
      <c r="H327" s="122"/>
      <c r="I327" s="122"/>
      <c r="J327" s="91" t="s">
        <v>198</v>
      </c>
      <c r="K327" s="122"/>
      <c r="L327" s="122"/>
      <c r="M327" s="122"/>
      <c r="N327" s="122"/>
      <c r="O327" s="91" t="s">
        <v>177</v>
      </c>
      <c r="P327" s="122"/>
      <c r="Q327" s="122"/>
      <c r="R327" s="122"/>
      <c r="S327" s="122"/>
      <c r="T327" s="122"/>
      <c r="U327" s="112"/>
      <c r="V327" s="91" t="s">
        <v>477</v>
      </c>
      <c r="W327" s="91" t="s">
        <v>478</v>
      </c>
      <c r="X327" s="89"/>
      <c r="Y327" s="89"/>
      <c r="Z327" s="90"/>
      <c r="AA327" s="91"/>
      <c r="AB327" s="91"/>
      <c r="AC327" s="91"/>
      <c r="AD327" s="91"/>
      <c r="AE327" s="122"/>
    </row>
    <row r="328" spans="3:31" s="47" customFormat="1" x14ac:dyDescent="0.2">
      <c r="C328" s="90"/>
      <c r="D328" s="91"/>
      <c r="E328" s="122"/>
      <c r="F328" s="91" t="s">
        <v>278</v>
      </c>
      <c r="G328" s="91" t="s">
        <v>279</v>
      </c>
      <c r="H328" s="122"/>
      <c r="I328" s="122"/>
      <c r="J328" s="91" t="s">
        <v>200</v>
      </c>
      <c r="K328" s="122"/>
      <c r="L328" s="122"/>
      <c r="M328" s="122"/>
      <c r="N328" s="122"/>
      <c r="O328" s="91" t="s">
        <v>177</v>
      </c>
      <c r="P328" s="122"/>
      <c r="Q328" s="122"/>
      <c r="R328" s="122"/>
      <c r="S328" s="122"/>
      <c r="T328" s="122"/>
      <c r="U328" s="112"/>
      <c r="V328" s="91" t="s">
        <v>479</v>
      </c>
      <c r="W328" s="91" t="s">
        <v>480</v>
      </c>
      <c r="X328" s="89"/>
      <c r="Y328" s="89"/>
      <c r="Z328" s="90"/>
      <c r="AA328" s="91"/>
      <c r="AB328" s="91"/>
      <c r="AC328" s="91"/>
      <c r="AD328" s="91"/>
      <c r="AE328" s="122"/>
    </row>
    <row r="329" spans="3:31" s="47" customFormat="1" x14ac:dyDescent="0.2">
      <c r="C329" s="90"/>
      <c r="D329" s="91"/>
      <c r="E329" s="122"/>
      <c r="F329" s="91" t="s">
        <v>278</v>
      </c>
      <c r="G329" s="91" t="s">
        <v>329</v>
      </c>
      <c r="H329" s="122"/>
      <c r="I329" s="122"/>
      <c r="J329" s="91" t="s">
        <v>200</v>
      </c>
      <c r="K329" s="122"/>
      <c r="L329" s="122"/>
      <c r="M329" s="122"/>
      <c r="N329" s="122"/>
      <c r="O329" s="91" t="s">
        <v>177</v>
      </c>
      <c r="P329" s="122"/>
      <c r="Q329" s="122"/>
      <c r="R329" s="122"/>
      <c r="S329" s="122"/>
      <c r="T329" s="122"/>
      <c r="U329" s="112"/>
      <c r="V329" s="91" t="s">
        <v>481</v>
      </c>
      <c r="W329" s="91" t="s">
        <v>482</v>
      </c>
      <c r="X329" s="89"/>
      <c r="Y329" s="89"/>
      <c r="Z329" s="90"/>
      <c r="AA329" s="91"/>
      <c r="AB329" s="91"/>
      <c r="AC329" s="91"/>
      <c r="AD329" s="91"/>
      <c r="AE329" s="122"/>
    </row>
    <row r="330" spans="3:31" s="47" customFormat="1" x14ac:dyDescent="0.2">
      <c r="C330" s="90"/>
      <c r="D330" s="91"/>
      <c r="E330" s="122"/>
      <c r="F330" s="91" t="s">
        <v>278</v>
      </c>
      <c r="G330" s="91" t="s">
        <v>280</v>
      </c>
      <c r="H330" s="122"/>
      <c r="I330" s="122"/>
      <c r="J330" s="91" t="s">
        <v>200</v>
      </c>
      <c r="K330" s="122"/>
      <c r="L330" s="122"/>
      <c r="M330" s="122"/>
      <c r="N330" s="122"/>
      <c r="O330" s="91" t="s">
        <v>177</v>
      </c>
      <c r="P330" s="122"/>
      <c r="Q330" s="122"/>
      <c r="R330" s="122"/>
      <c r="S330" s="122"/>
      <c r="T330" s="122"/>
      <c r="U330" s="112"/>
      <c r="V330" s="91" t="s">
        <v>483</v>
      </c>
      <c r="W330" s="91" t="s">
        <v>484</v>
      </c>
      <c r="X330" s="89"/>
      <c r="Y330" s="89"/>
      <c r="Z330" s="90"/>
      <c r="AA330" s="91"/>
      <c r="AB330" s="91"/>
      <c r="AC330" s="91"/>
      <c r="AD330" s="91"/>
      <c r="AE330" s="122"/>
    </row>
    <row r="331" spans="3:31" s="47" customFormat="1" x14ac:dyDescent="0.2">
      <c r="C331" s="90"/>
      <c r="D331" s="91"/>
      <c r="E331" s="122"/>
      <c r="F331" s="91" t="s">
        <v>278</v>
      </c>
      <c r="G331" s="91" t="s">
        <v>281</v>
      </c>
      <c r="H331" s="122"/>
      <c r="I331" s="122"/>
      <c r="J331" s="91" t="s">
        <v>200</v>
      </c>
      <c r="K331" s="122"/>
      <c r="L331" s="122"/>
      <c r="M331" s="122"/>
      <c r="N331" s="122"/>
      <c r="O331" s="91" t="s">
        <v>177</v>
      </c>
      <c r="P331" s="122"/>
      <c r="Q331" s="122"/>
      <c r="R331" s="122"/>
      <c r="S331" s="122"/>
      <c r="T331" s="122"/>
      <c r="U331" s="112"/>
      <c r="V331" s="91" t="s">
        <v>485</v>
      </c>
      <c r="W331" s="91" t="s">
        <v>486</v>
      </c>
      <c r="X331" s="89"/>
      <c r="Y331" s="89"/>
      <c r="Z331" s="90"/>
      <c r="AA331" s="91"/>
      <c r="AB331" s="91"/>
      <c r="AC331" s="91"/>
      <c r="AD331" s="91"/>
      <c r="AE331" s="122"/>
    </row>
    <row r="332" spans="3:31" s="47" customFormat="1" x14ac:dyDescent="0.2">
      <c r="C332" s="90"/>
      <c r="D332" s="91"/>
      <c r="E332" s="122"/>
      <c r="F332" s="91" t="s">
        <v>278</v>
      </c>
      <c r="G332" s="91" t="s">
        <v>282</v>
      </c>
      <c r="H332" s="122"/>
      <c r="I332" s="122"/>
      <c r="J332" s="91" t="s">
        <v>200</v>
      </c>
      <c r="K332" s="122"/>
      <c r="L332" s="122"/>
      <c r="M332" s="122"/>
      <c r="N332" s="122"/>
      <c r="O332" s="91" t="s">
        <v>239</v>
      </c>
      <c r="P332" s="122"/>
      <c r="Q332" s="122"/>
      <c r="R332" s="122"/>
      <c r="S332" s="122"/>
      <c r="T332" s="122"/>
      <c r="U332" s="112"/>
      <c r="V332" s="91" t="s">
        <v>487</v>
      </c>
      <c r="W332" s="91" t="s">
        <v>488</v>
      </c>
      <c r="X332" s="89"/>
      <c r="Y332" s="89"/>
      <c r="Z332" s="90"/>
      <c r="AA332" s="91"/>
      <c r="AB332" s="91"/>
      <c r="AC332" s="91"/>
      <c r="AD332" s="91"/>
      <c r="AE332" s="122"/>
    </row>
    <row r="333" spans="3:31" s="47" customFormat="1" x14ac:dyDescent="0.2">
      <c r="C333" s="90"/>
      <c r="D333" s="91"/>
      <c r="E333" s="122"/>
      <c r="F333" s="91" t="s">
        <v>278</v>
      </c>
      <c r="G333" s="91" t="s">
        <v>283</v>
      </c>
      <c r="H333" s="122"/>
      <c r="I333" s="122"/>
      <c r="J333" s="91" t="s">
        <v>200</v>
      </c>
      <c r="K333" s="122"/>
      <c r="L333" s="122"/>
      <c r="M333" s="122"/>
      <c r="N333" s="122"/>
      <c r="O333" s="91" t="s">
        <v>177</v>
      </c>
      <c r="P333" s="122"/>
      <c r="Q333" s="122"/>
      <c r="R333" s="122"/>
      <c r="S333" s="122"/>
      <c r="T333" s="122"/>
      <c r="U333" s="112"/>
      <c r="V333" s="91" t="s">
        <v>489</v>
      </c>
      <c r="W333" s="91" t="s">
        <v>490</v>
      </c>
      <c r="X333" s="89"/>
      <c r="Y333" s="89"/>
      <c r="Z333" s="90"/>
      <c r="AA333" s="91"/>
      <c r="AB333" s="91"/>
      <c r="AC333" s="91"/>
      <c r="AD333" s="91"/>
      <c r="AE333" s="122"/>
    </row>
    <row r="334" spans="3:31" s="47" customFormat="1" x14ac:dyDescent="0.2">
      <c r="C334" s="90"/>
      <c r="D334" s="91"/>
      <c r="E334" s="122"/>
      <c r="F334" s="91" t="s">
        <v>278</v>
      </c>
      <c r="G334" s="91" t="s">
        <v>284</v>
      </c>
      <c r="H334" s="122"/>
      <c r="I334" s="122"/>
      <c r="J334" s="91" t="s">
        <v>200</v>
      </c>
      <c r="K334" s="122"/>
      <c r="L334" s="122"/>
      <c r="M334" s="122"/>
      <c r="N334" s="122"/>
      <c r="O334" s="91" t="s">
        <v>239</v>
      </c>
      <c r="P334" s="122"/>
      <c r="Q334" s="122"/>
      <c r="R334" s="122"/>
      <c r="S334" s="122"/>
      <c r="T334" s="122"/>
      <c r="U334" s="112"/>
      <c r="V334" s="91" t="s">
        <v>491</v>
      </c>
      <c r="W334" s="91" t="s">
        <v>492</v>
      </c>
      <c r="X334" s="89"/>
      <c r="Y334" s="89"/>
      <c r="Z334" s="90"/>
      <c r="AA334" s="91"/>
      <c r="AB334" s="91"/>
      <c r="AC334" s="91"/>
      <c r="AD334" s="91"/>
      <c r="AE334" s="122"/>
    </row>
    <row r="335" spans="3:31" s="47" customFormat="1" x14ac:dyDescent="0.2">
      <c r="C335" s="90"/>
      <c r="D335" s="91"/>
      <c r="E335" s="122"/>
      <c r="F335" s="91" t="s">
        <v>285</v>
      </c>
      <c r="G335" s="91" t="s">
        <v>286</v>
      </c>
      <c r="H335" s="122"/>
      <c r="I335" s="122"/>
      <c r="J335" s="91" t="s">
        <v>202</v>
      </c>
      <c r="K335" s="122"/>
      <c r="L335" s="122"/>
      <c r="M335" s="122"/>
      <c r="N335" s="122"/>
      <c r="O335" s="91" t="s">
        <v>239</v>
      </c>
      <c r="P335" s="122"/>
      <c r="Q335" s="122"/>
      <c r="R335" s="122"/>
      <c r="S335" s="122"/>
      <c r="T335" s="122"/>
      <c r="U335" s="112"/>
      <c r="V335" s="91" t="s">
        <v>493</v>
      </c>
      <c r="W335" s="91" t="s">
        <v>494</v>
      </c>
      <c r="X335" s="89"/>
      <c r="Y335" s="89"/>
      <c r="Z335" s="90"/>
      <c r="AA335" s="91"/>
      <c r="AB335" s="91"/>
      <c r="AC335" s="91"/>
      <c r="AD335" s="91"/>
      <c r="AE335" s="122"/>
    </row>
    <row r="336" spans="3:31" s="47" customFormat="1" x14ac:dyDescent="0.2">
      <c r="C336" s="90"/>
      <c r="D336" s="91"/>
      <c r="E336" s="122"/>
      <c r="F336" s="91" t="s">
        <v>285</v>
      </c>
      <c r="G336" s="91" t="s">
        <v>287</v>
      </c>
      <c r="H336" s="122"/>
      <c r="I336" s="122"/>
      <c r="J336" s="91" t="s">
        <v>202</v>
      </c>
      <c r="K336" s="122"/>
      <c r="L336" s="122"/>
      <c r="M336" s="122"/>
      <c r="N336" s="122"/>
      <c r="O336" s="91" t="s">
        <v>239</v>
      </c>
      <c r="P336" s="122"/>
      <c r="Q336" s="122"/>
      <c r="R336" s="122"/>
      <c r="S336" s="122"/>
      <c r="T336" s="122"/>
      <c r="U336" s="112"/>
      <c r="V336" s="91" t="s">
        <v>495</v>
      </c>
      <c r="W336" s="91" t="s">
        <v>496</v>
      </c>
      <c r="X336" s="89"/>
      <c r="Y336" s="89"/>
      <c r="Z336" s="90"/>
      <c r="AA336" s="91"/>
      <c r="AB336" s="91"/>
      <c r="AC336" s="91"/>
      <c r="AD336" s="91"/>
      <c r="AE336" s="122"/>
    </row>
    <row r="337" spans="3:31" s="47" customFormat="1" x14ac:dyDescent="0.2">
      <c r="C337" s="90"/>
      <c r="D337" s="91"/>
      <c r="E337" s="122"/>
      <c r="F337" s="91" t="s">
        <v>285</v>
      </c>
      <c r="G337" s="91" t="s">
        <v>288</v>
      </c>
      <c r="H337" s="122"/>
      <c r="I337" s="122"/>
      <c r="J337" s="91" t="s">
        <v>202</v>
      </c>
      <c r="K337" s="122"/>
      <c r="L337" s="122"/>
      <c r="M337" s="122"/>
      <c r="N337" s="122"/>
      <c r="O337" s="91" t="s">
        <v>239</v>
      </c>
      <c r="P337" s="122"/>
      <c r="Q337" s="122"/>
      <c r="R337" s="122"/>
      <c r="S337" s="122"/>
      <c r="T337" s="122"/>
      <c r="U337" s="112"/>
      <c r="V337" s="91" t="s">
        <v>553</v>
      </c>
      <c r="W337" s="91" t="s">
        <v>554</v>
      </c>
      <c r="X337" s="89"/>
      <c r="Y337" s="89"/>
      <c r="Z337" s="90"/>
      <c r="AA337" s="91"/>
      <c r="AB337" s="91"/>
      <c r="AC337" s="91"/>
      <c r="AD337" s="91"/>
      <c r="AE337" s="122"/>
    </row>
    <row r="338" spans="3:31" s="47" customFormat="1" x14ac:dyDescent="0.2">
      <c r="C338" s="90"/>
      <c r="D338" s="91"/>
      <c r="E338" s="122"/>
      <c r="F338" s="91" t="s">
        <v>285</v>
      </c>
      <c r="G338" s="91" t="s">
        <v>289</v>
      </c>
      <c r="H338" s="122"/>
      <c r="I338" s="122"/>
      <c r="J338" s="91" t="s">
        <v>202</v>
      </c>
      <c r="K338" s="122"/>
      <c r="L338" s="122"/>
      <c r="M338" s="122"/>
      <c r="N338" s="122"/>
      <c r="O338" s="91" t="s">
        <v>239</v>
      </c>
      <c r="P338" s="122"/>
      <c r="Q338" s="122"/>
      <c r="R338" s="122"/>
      <c r="S338" s="122"/>
      <c r="T338" s="122"/>
      <c r="U338" s="112"/>
      <c r="V338" s="91" t="s">
        <v>555</v>
      </c>
      <c r="W338" s="91" t="s">
        <v>556</v>
      </c>
      <c r="X338" s="89"/>
      <c r="Y338" s="89"/>
      <c r="Z338" s="90"/>
      <c r="AA338" s="91"/>
      <c r="AB338" s="91"/>
      <c r="AC338" s="91"/>
      <c r="AD338" s="91"/>
      <c r="AE338" s="122"/>
    </row>
    <row r="339" spans="3:31" s="47" customFormat="1" x14ac:dyDescent="0.2">
      <c r="C339" s="90"/>
      <c r="D339" s="91"/>
      <c r="E339" s="122"/>
      <c r="F339" s="91" t="s">
        <v>290</v>
      </c>
      <c r="G339" s="91" t="s">
        <v>291</v>
      </c>
      <c r="H339" s="122"/>
      <c r="I339" s="122"/>
      <c r="J339" s="91" t="s">
        <v>171</v>
      </c>
      <c r="K339" s="122"/>
      <c r="L339" s="122"/>
      <c r="M339" s="122"/>
      <c r="N339" s="122"/>
      <c r="O339" s="91" t="s">
        <v>177</v>
      </c>
      <c r="P339" s="122"/>
      <c r="Q339" s="122"/>
      <c r="R339" s="122"/>
      <c r="S339" s="122"/>
      <c r="T339" s="122"/>
      <c r="U339" s="112"/>
      <c r="V339" s="91" t="s">
        <v>557</v>
      </c>
      <c r="W339" s="91" t="s">
        <v>558</v>
      </c>
      <c r="X339" s="89"/>
      <c r="Y339" s="89"/>
      <c r="Z339" s="90"/>
      <c r="AA339" s="91"/>
      <c r="AB339" s="91"/>
      <c r="AC339" s="91"/>
      <c r="AD339" s="91"/>
      <c r="AE339" s="122"/>
    </row>
    <row r="340" spans="3:31" s="47" customFormat="1" x14ac:dyDescent="0.2">
      <c r="C340" s="90"/>
      <c r="D340" s="91"/>
      <c r="E340" s="122"/>
      <c r="F340" s="91" t="s">
        <v>290</v>
      </c>
      <c r="G340" s="91" t="s">
        <v>173</v>
      </c>
      <c r="H340" s="122"/>
      <c r="I340" s="122"/>
      <c r="J340" s="91" t="s">
        <v>171</v>
      </c>
      <c r="K340" s="122"/>
      <c r="L340" s="122"/>
      <c r="M340" s="122"/>
      <c r="N340" s="122"/>
      <c r="O340" s="91" t="s">
        <v>239</v>
      </c>
      <c r="P340" s="122"/>
      <c r="Q340" s="122"/>
      <c r="R340" s="122"/>
      <c r="S340" s="122"/>
      <c r="T340" s="122"/>
      <c r="U340" s="112"/>
      <c r="V340" s="91" t="s">
        <v>559</v>
      </c>
      <c r="W340" s="91" t="s">
        <v>560</v>
      </c>
      <c r="X340" s="89"/>
      <c r="Y340" s="89"/>
      <c r="Z340" s="90"/>
      <c r="AA340" s="91"/>
      <c r="AB340" s="91"/>
      <c r="AC340" s="91"/>
      <c r="AD340" s="91"/>
      <c r="AE340" s="122"/>
    </row>
    <row r="341" spans="3:31" s="47" customFormat="1" x14ac:dyDescent="0.2">
      <c r="C341" s="90"/>
      <c r="D341" s="91"/>
      <c r="E341" s="122"/>
      <c r="F341" s="91" t="s">
        <v>290</v>
      </c>
      <c r="G341" s="91" t="s">
        <v>292</v>
      </c>
      <c r="H341" s="122"/>
      <c r="I341" s="122"/>
      <c r="J341" s="91" t="s">
        <v>171</v>
      </c>
      <c r="K341" s="122"/>
      <c r="L341" s="122"/>
      <c r="M341" s="122"/>
      <c r="N341" s="122"/>
      <c r="O341" s="91" t="s">
        <v>239</v>
      </c>
      <c r="P341" s="122"/>
      <c r="Q341" s="122"/>
      <c r="R341" s="122"/>
      <c r="S341" s="122"/>
      <c r="T341" s="122"/>
      <c r="U341" s="112"/>
      <c r="V341" s="91" t="s">
        <v>561</v>
      </c>
      <c r="W341" s="91" t="s">
        <v>562</v>
      </c>
      <c r="X341" s="89"/>
      <c r="Y341" s="89"/>
      <c r="Z341" s="90"/>
      <c r="AA341" s="91"/>
      <c r="AB341" s="91"/>
      <c r="AC341" s="91"/>
      <c r="AD341" s="91"/>
      <c r="AE341" s="122"/>
    </row>
    <row r="342" spans="3:31" s="47" customFormat="1" x14ac:dyDescent="0.2">
      <c r="C342" s="90"/>
      <c r="D342" s="91"/>
      <c r="E342" s="122"/>
      <c r="F342" s="91" t="s">
        <v>293</v>
      </c>
      <c r="G342" s="91" t="s">
        <v>294</v>
      </c>
      <c r="H342" s="122"/>
      <c r="I342" s="122"/>
      <c r="J342" s="91" t="s">
        <v>205</v>
      </c>
      <c r="K342" s="122"/>
      <c r="L342" s="122"/>
      <c r="M342" s="122"/>
      <c r="N342" s="122"/>
      <c r="O342" s="91" t="s">
        <v>239</v>
      </c>
      <c r="P342" s="122"/>
      <c r="Q342" s="122"/>
      <c r="R342" s="122"/>
      <c r="S342" s="122"/>
      <c r="T342" s="122"/>
      <c r="U342" s="112"/>
      <c r="V342" s="91" t="s">
        <v>565</v>
      </c>
      <c r="W342" s="91" t="s">
        <v>566</v>
      </c>
      <c r="X342" s="89"/>
      <c r="Y342" s="89"/>
      <c r="Z342" s="90"/>
      <c r="AA342" s="91"/>
      <c r="AB342" s="91"/>
      <c r="AC342" s="91"/>
      <c r="AD342" s="91"/>
      <c r="AE342" s="122"/>
    </row>
    <row r="343" spans="3:31" s="47" customFormat="1" x14ac:dyDescent="0.2">
      <c r="C343" s="91"/>
      <c r="D343" s="91"/>
      <c r="E343" s="122"/>
      <c r="F343" s="91" t="s">
        <v>293</v>
      </c>
      <c r="G343" s="91" t="s">
        <v>295</v>
      </c>
      <c r="H343" s="122"/>
      <c r="I343" s="122"/>
      <c r="J343" s="91" t="s">
        <v>205</v>
      </c>
      <c r="K343" s="122"/>
      <c r="L343" s="122"/>
      <c r="M343" s="122"/>
      <c r="N343" s="122"/>
      <c r="O343" s="91" t="s">
        <v>239</v>
      </c>
      <c r="P343" s="122"/>
      <c r="Q343" s="122"/>
      <c r="R343" s="122"/>
      <c r="S343" s="122"/>
      <c r="T343" s="122"/>
      <c r="U343" s="112"/>
      <c r="V343" s="91" t="s">
        <v>567</v>
      </c>
      <c r="W343" s="91" t="s">
        <v>568</v>
      </c>
      <c r="X343" s="89"/>
      <c r="Y343" s="89"/>
      <c r="Z343" s="90"/>
      <c r="AA343" s="91"/>
      <c r="AB343" s="91"/>
      <c r="AC343" s="91"/>
      <c r="AD343" s="91"/>
      <c r="AE343" s="122"/>
    </row>
    <row r="344" spans="3:31" s="47" customFormat="1" x14ac:dyDescent="0.2">
      <c r="C344" s="91"/>
      <c r="D344" s="91"/>
      <c r="E344" s="122"/>
      <c r="F344" s="91" t="s">
        <v>293</v>
      </c>
      <c r="G344" s="91" t="s">
        <v>296</v>
      </c>
      <c r="H344" s="122"/>
      <c r="I344" s="122"/>
      <c r="J344" s="91" t="s">
        <v>205</v>
      </c>
      <c r="K344" s="122"/>
      <c r="L344" s="122"/>
      <c r="M344" s="122"/>
      <c r="N344" s="122"/>
      <c r="O344" s="91" t="s">
        <v>177</v>
      </c>
      <c r="P344" s="122"/>
      <c r="Q344" s="122"/>
      <c r="R344" s="122"/>
      <c r="S344" s="122"/>
      <c r="T344" s="122"/>
      <c r="U344" s="112"/>
      <c r="V344" s="91" t="s">
        <v>569</v>
      </c>
      <c r="W344" s="91" t="s">
        <v>570</v>
      </c>
      <c r="X344" s="89"/>
      <c r="Y344" s="89"/>
      <c r="Z344" s="90"/>
      <c r="AA344" s="91"/>
      <c r="AB344" s="91"/>
      <c r="AC344" s="91"/>
      <c r="AD344" s="91"/>
      <c r="AE344" s="122"/>
    </row>
    <row r="345" spans="3:31" s="47" customFormat="1" x14ac:dyDescent="0.2">
      <c r="C345" s="91"/>
      <c r="D345" s="91"/>
      <c r="E345" s="122"/>
      <c r="F345" s="91" t="s">
        <v>293</v>
      </c>
      <c r="G345" s="91" t="s">
        <v>297</v>
      </c>
      <c r="H345" s="122"/>
      <c r="I345" s="122"/>
      <c r="J345" s="91" t="s">
        <v>205</v>
      </c>
      <c r="K345" s="122"/>
      <c r="L345" s="122"/>
      <c r="M345" s="122"/>
      <c r="N345" s="122"/>
      <c r="O345" s="91" t="s">
        <v>239</v>
      </c>
      <c r="P345" s="122"/>
      <c r="Q345" s="122"/>
      <c r="R345" s="122"/>
      <c r="S345" s="122"/>
      <c r="T345" s="122"/>
      <c r="U345" s="112"/>
      <c r="V345" s="91" t="s">
        <v>571</v>
      </c>
      <c r="W345" s="91" t="s">
        <v>572</v>
      </c>
      <c r="X345" s="89"/>
      <c r="Y345" s="89"/>
      <c r="Z345" s="90"/>
      <c r="AA345" s="91"/>
      <c r="AB345" s="91"/>
      <c r="AC345" s="91"/>
      <c r="AD345" s="91"/>
      <c r="AE345" s="122"/>
    </row>
    <row r="346" spans="3:31" s="47" customFormat="1" x14ac:dyDescent="0.2">
      <c r="C346" s="91"/>
      <c r="D346" s="91"/>
      <c r="E346" s="122"/>
      <c r="F346" s="91" t="s">
        <v>293</v>
      </c>
      <c r="G346" s="91" t="s">
        <v>298</v>
      </c>
      <c r="H346" s="122"/>
      <c r="I346" s="122"/>
      <c r="J346" s="91" t="s">
        <v>205</v>
      </c>
      <c r="K346" s="122"/>
      <c r="L346" s="122"/>
      <c r="M346" s="122"/>
      <c r="N346" s="122"/>
      <c r="O346" s="91" t="s">
        <v>239</v>
      </c>
      <c r="P346" s="122"/>
      <c r="Q346" s="122"/>
      <c r="R346" s="122"/>
      <c r="S346" s="122"/>
      <c r="T346" s="122"/>
      <c r="U346" s="112"/>
      <c r="V346" s="91" t="s">
        <v>497</v>
      </c>
      <c r="W346" s="91" t="s">
        <v>498</v>
      </c>
      <c r="X346" s="89"/>
      <c r="Y346" s="89"/>
      <c r="Z346" s="90"/>
      <c r="AA346" s="91"/>
      <c r="AB346" s="91"/>
      <c r="AC346" s="91"/>
      <c r="AD346" s="91"/>
      <c r="AE346" s="122"/>
    </row>
    <row r="347" spans="3:31" s="47" customFormat="1" x14ac:dyDescent="0.2">
      <c r="C347" s="91"/>
      <c r="D347" s="91"/>
      <c r="E347" s="122"/>
      <c r="F347" s="91" t="s">
        <v>293</v>
      </c>
      <c r="G347" s="91" t="s">
        <v>299</v>
      </c>
      <c r="H347" s="122"/>
      <c r="I347" s="122"/>
      <c r="J347" s="91" t="s">
        <v>205</v>
      </c>
      <c r="K347" s="122"/>
      <c r="L347" s="122"/>
      <c r="M347" s="122"/>
      <c r="N347" s="122"/>
      <c r="O347" s="91" t="s">
        <v>239</v>
      </c>
      <c r="P347" s="122"/>
      <c r="Q347" s="122"/>
      <c r="R347" s="122"/>
      <c r="S347" s="122"/>
      <c r="T347" s="122"/>
      <c r="U347" s="112"/>
      <c r="V347" s="91" t="s">
        <v>499</v>
      </c>
      <c r="W347" s="91" t="s">
        <v>500</v>
      </c>
      <c r="X347" s="89"/>
      <c r="Y347" s="89"/>
      <c r="Z347" s="90"/>
      <c r="AA347" s="91"/>
      <c r="AB347" s="91"/>
      <c r="AC347" s="91"/>
      <c r="AD347" s="91"/>
      <c r="AE347" s="122"/>
    </row>
    <row r="348" spans="3:31" s="47" customFormat="1" x14ac:dyDescent="0.2">
      <c r="C348" s="91"/>
      <c r="D348" s="91"/>
      <c r="E348" s="122"/>
      <c r="F348" s="91" t="s">
        <v>293</v>
      </c>
      <c r="G348" s="91" t="s">
        <v>300</v>
      </c>
      <c r="H348" s="122"/>
      <c r="I348" s="122"/>
      <c r="J348" s="91" t="s">
        <v>205</v>
      </c>
      <c r="K348" s="122"/>
      <c r="L348" s="122"/>
      <c r="M348" s="122"/>
      <c r="N348" s="122"/>
      <c r="O348" s="91" t="s">
        <v>239</v>
      </c>
      <c r="P348" s="122"/>
      <c r="Q348" s="122"/>
      <c r="R348" s="122"/>
      <c r="S348" s="122"/>
      <c r="T348" s="122"/>
      <c r="U348" s="112"/>
      <c r="V348" s="91" t="s">
        <v>501</v>
      </c>
      <c r="W348" s="91" t="s">
        <v>502</v>
      </c>
      <c r="X348" s="89"/>
      <c r="Y348" s="89"/>
      <c r="Z348" s="90"/>
      <c r="AA348" s="91"/>
      <c r="AB348" s="91"/>
      <c r="AC348" s="91"/>
      <c r="AD348" s="91"/>
      <c r="AE348" s="122"/>
    </row>
    <row r="349" spans="3:31" s="47" customFormat="1" x14ac:dyDescent="0.2">
      <c r="C349" s="91"/>
      <c r="D349" s="91"/>
      <c r="E349" s="122"/>
      <c r="F349" s="91" t="s">
        <v>293</v>
      </c>
      <c r="G349" s="91" t="s">
        <v>301</v>
      </c>
      <c r="H349" s="122"/>
      <c r="I349" s="122"/>
      <c r="J349" s="91" t="s">
        <v>205</v>
      </c>
      <c r="K349" s="122"/>
      <c r="L349" s="122"/>
      <c r="M349" s="122"/>
      <c r="N349" s="122"/>
      <c r="O349" s="91" t="s">
        <v>239</v>
      </c>
      <c r="P349" s="122"/>
      <c r="Q349" s="122"/>
      <c r="R349" s="122"/>
      <c r="S349" s="122"/>
      <c r="T349" s="122"/>
      <c r="U349" s="112"/>
      <c r="V349" s="91" t="s">
        <v>503</v>
      </c>
      <c r="W349" s="91" t="s">
        <v>504</v>
      </c>
      <c r="X349" s="89"/>
      <c r="Y349" s="89"/>
      <c r="Z349" s="90"/>
      <c r="AA349" s="91"/>
      <c r="AB349" s="91"/>
      <c r="AC349" s="91"/>
      <c r="AD349" s="91"/>
      <c r="AE349" s="122"/>
    </row>
    <row r="350" spans="3:31" s="47" customFormat="1" x14ac:dyDescent="0.2">
      <c r="C350" s="91"/>
      <c r="D350" s="91"/>
      <c r="E350" s="122"/>
      <c r="F350" s="91" t="s">
        <v>293</v>
      </c>
      <c r="G350" s="91" t="s">
        <v>302</v>
      </c>
      <c r="H350" s="122"/>
      <c r="I350" s="122"/>
      <c r="J350" s="91" t="s">
        <v>205</v>
      </c>
      <c r="K350" s="122"/>
      <c r="L350" s="122"/>
      <c r="M350" s="122"/>
      <c r="N350" s="122"/>
      <c r="O350" s="91" t="s">
        <v>239</v>
      </c>
      <c r="P350" s="122"/>
      <c r="Q350" s="122"/>
      <c r="R350" s="122"/>
      <c r="S350" s="122"/>
      <c r="T350" s="122"/>
      <c r="U350" s="112"/>
      <c r="V350" s="91" t="s">
        <v>505</v>
      </c>
      <c r="W350" s="91" t="s">
        <v>506</v>
      </c>
      <c r="X350" s="89"/>
      <c r="Y350" s="89"/>
      <c r="Z350" s="90"/>
      <c r="AA350" s="91"/>
      <c r="AB350" s="91"/>
      <c r="AC350" s="91"/>
      <c r="AD350" s="91"/>
      <c r="AE350" s="122"/>
    </row>
    <row r="351" spans="3:31" s="47" customFormat="1" x14ac:dyDescent="0.2">
      <c r="C351" s="90"/>
      <c r="D351" s="91"/>
      <c r="E351" s="122"/>
      <c r="F351" s="91" t="s">
        <v>293</v>
      </c>
      <c r="G351" s="91" t="s">
        <v>303</v>
      </c>
      <c r="H351" s="122"/>
      <c r="I351" s="122"/>
      <c r="J351" s="91" t="s">
        <v>205</v>
      </c>
      <c r="K351" s="122"/>
      <c r="L351" s="122"/>
      <c r="M351" s="122"/>
      <c r="N351" s="122"/>
      <c r="O351" s="91" t="s">
        <v>177</v>
      </c>
      <c r="P351" s="122"/>
      <c r="Q351" s="122"/>
      <c r="R351" s="122"/>
      <c r="S351" s="122"/>
      <c r="T351" s="122"/>
      <c r="U351" s="112"/>
      <c r="V351" s="91" t="s">
        <v>507</v>
      </c>
      <c r="W351" s="91" t="s">
        <v>508</v>
      </c>
      <c r="X351" s="89"/>
      <c r="Y351" s="89"/>
      <c r="Z351" s="90"/>
      <c r="AA351" s="91"/>
      <c r="AB351" s="91"/>
      <c r="AC351" s="91"/>
      <c r="AD351" s="91"/>
      <c r="AE351" s="122"/>
    </row>
    <row r="352" spans="3:31" s="47" customFormat="1" x14ac:dyDescent="0.2">
      <c r="C352" s="90"/>
      <c r="D352" s="91"/>
      <c r="E352" s="122"/>
      <c r="F352" s="91" t="s">
        <v>304</v>
      </c>
      <c r="G352" s="91" t="s">
        <v>305</v>
      </c>
      <c r="H352" s="122"/>
      <c r="I352" s="122"/>
      <c r="J352" s="91" t="s">
        <v>207</v>
      </c>
      <c r="K352" s="122"/>
      <c r="L352" s="122"/>
      <c r="M352" s="122"/>
      <c r="N352" s="122"/>
      <c r="O352" s="91" t="s">
        <v>239</v>
      </c>
      <c r="P352" s="122"/>
      <c r="Q352" s="122"/>
      <c r="R352" s="122"/>
      <c r="S352" s="122"/>
      <c r="T352" s="122"/>
      <c r="U352" s="112"/>
      <c r="V352" s="91" t="s">
        <v>509</v>
      </c>
      <c r="W352" s="91" t="s">
        <v>510</v>
      </c>
      <c r="X352" s="89"/>
      <c r="Y352" s="89"/>
      <c r="Z352" s="90"/>
      <c r="AA352" s="91"/>
      <c r="AB352" s="91"/>
      <c r="AC352" s="91"/>
      <c r="AD352" s="91"/>
      <c r="AE352" s="122"/>
    </row>
    <row r="353" spans="1:33" s="47" customFormat="1" x14ac:dyDescent="0.2">
      <c r="C353" s="90"/>
      <c r="D353" s="91"/>
      <c r="E353" s="122"/>
      <c r="F353" s="91" t="s">
        <v>304</v>
      </c>
      <c r="G353" s="91" t="s">
        <v>306</v>
      </c>
      <c r="H353" s="122"/>
      <c r="I353" s="122"/>
      <c r="J353" s="91" t="s">
        <v>207</v>
      </c>
      <c r="K353" s="122"/>
      <c r="L353" s="122"/>
      <c r="M353" s="122"/>
      <c r="N353" s="122"/>
      <c r="O353" s="91" t="s">
        <v>239</v>
      </c>
      <c r="P353" s="122"/>
      <c r="Q353" s="122"/>
      <c r="R353" s="122"/>
      <c r="S353" s="122"/>
      <c r="T353" s="122"/>
      <c r="U353" s="112"/>
      <c r="V353" s="91" t="s">
        <v>511</v>
      </c>
      <c r="W353" s="91" t="s">
        <v>512</v>
      </c>
      <c r="X353" s="89"/>
      <c r="Y353" s="89"/>
      <c r="Z353" s="90"/>
      <c r="AA353" s="91"/>
      <c r="AB353" s="91"/>
      <c r="AC353" s="91"/>
      <c r="AD353" s="91"/>
      <c r="AE353" s="122"/>
    </row>
    <row r="354" spans="1:33" s="47" customFormat="1" x14ac:dyDescent="0.2">
      <c r="C354" s="90"/>
      <c r="D354" s="91"/>
      <c r="E354" s="122"/>
      <c r="F354" s="91" t="s">
        <v>307</v>
      </c>
      <c r="G354" s="91" t="s">
        <v>308</v>
      </c>
      <c r="H354" s="122"/>
      <c r="I354" s="122"/>
      <c r="J354" s="91" t="s">
        <v>209</v>
      </c>
      <c r="K354" s="122"/>
      <c r="L354" s="122"/>
      <c r="M354" s="122"/>
      <c r="N354" s="122"/>
      <c r="O354" s="91" t="s">
        <v>239</v>
      </c>
      <c r="P354" s="122"/>
      <c r="Q354" s="122"/>
      <c r="R354" s="122"/>
      <c r="S354" s="122"/>
      <c r="T354" s="122"/>
      <c r="U354" s="112"/>
      <c r="V354" s="91" t="s">
        <v>513</v>
      </c>
      <c r="W354" s="91" t="s">
        <v>514</v>
      </c>
      <c r="X354" s="89"/>
      <c r="Y354" s="89"/>
      <c r="Z354" s="90"/>
      <c r="AA354" s="91"/>
      <c r="AB354" s="91"/>
      <c r="AC354" s="91"/>
      <c r="AD354" s="91"/>
      <c r="AE354" s="122"/>
    </row>
    <row r="355" spans="1:33" s="47" customFormat="1" x14ac:dyDescent="0.2">
      <c r="C355" s="90"/>
      <c r="D355" s="91"/>
      <c r="E355" s="122"/>
      <c r="F355" s="91" t="s">
        <v>307</v>
      </c>
      <c r="G355" s="91" t="s">
        <v>309</v>
      </c>
      <c r="H355" s="122"/>
      <c r="I355" s="122"/>
      <c r="J355" s="91" t="s">
        <v>209</v>
      </c>
      <c r="K355" s="122"/>
      <c r="L355" s="122"/>
      <c r="M355" s="122"/>
      <c r="N355" s="122"/>
      <c r="O355" s="91" t="s">
        <v>239</v>
      </c>
      <c r="P355" s="122"/>
      <c r="Q355" s="122"/>
      <c r="R355" s="122"/>
      <c r="S355" s="122"/>
      <c r="T355" s="122"/>
      <c r="U355" s="112"/>
      <c r="V355" s="91" t="s">
        <v>515</v>
      </c>
      <c r="W355" s="91" t="s">
        <v>516</v>
      </c>
      <c r="X355" s="89"/>
      <c r="Y355" s="89"/>
      <c r="Z355" s="90"/>
      <c r="AA355" s="91"/>
      <c r="AB355" s="91"/>
      <c r="AC355" s="91"/>
      <c r="AD355" s="91"/>
      <c r="AE355" s="122"/>
    </row>
    <row r="356" spans="1:33" s="47" customFormat="1" x14ac:dyDescent="0.2">
      <c r="C356" s="90"/>
      <c r="D356" s="91"/>
      <c r="E356" s="122"/>
      <c r="F356" s="91" t="s">
        <v>307</v>
      </c>
      <c r="G356" s="91" t="s">
        <v>310</v>
      </c>
      <c r="H356" s="122"/>
      <c r="I356" s="122"/>
      <c r="J356" s="91" t="s">
        <v>209</v>
      </c>
      <c r="K356" s="122"/>
      <c r="L356" s="122"/>
      <c r="M356" s="122"/>
      <c r="N356" s="122"/>
      <c r="O356" s="91" t="s">
        <v>239</v>
      </c>
      <c r="P356" s="122"/>
      <c r="Q356" s="122"/>
      <c r="R356" s="122"/>
      <c r="S356" s="122"/>
      <c r="T356" s="122"/>
      <c r="U356" s="112"/>
      <c r="V356" s="91" t="s">
        <v>517</v>
      </c>
      <c r="W356" s="91" t="s">
        <v>518</v>
      </c>
      <c r="X356" s="89"/>
      <c r="Y356" s="89"/>
      <c r="Z356" s="90"/>
      <c r="AA356" s="91"/>
      <c r="AB356" s="91"/>
      <c r="AC356" s="91"/>
      <c r="AD356" s="91"/>
      <c r="AE356" s="122"/>
    </row>
    <row r="357" spans="1:33" s="47" customFormat="1" x14ac:dyDescent="0.2">
      <c r="C357" s="90"/>
      <c r="D357" s="91"/>
      <c r="E357" s="122"/>
      <c r="F357" s="91" t="s">
        <v>311</v>
      </c>
      <c r="G357" s="91" t="s">
        <v>312</v>
      </c>
      <c r="H357" s="122"/>
      <c r="I357" s="122"/>
      <c r="J357" s="91" t="s">
        <v>211</v>
      </c>
      <c r="K357" s="122"/>
      <c r="L357" s="122"/>
      <c r="M357" s="122"/>
      <c r="N357" s="122"/>
      <c r="O357" s="91" t="s">
        <v>239</v>
      </c>
      <c r="P357" s="122"/>
      <c r="Q357" s="122"/>
      <c r="R357" s="122"/>
      <c r="S357" s="122"/>
      <c r="T357" s="122"/>
      <c r="U357" s="112"/>
      <c r="V357" s="91" t="s">
        <v>519</v>
      </c>
      <c r="W357" s="91" t="s">
        <v>520</v>
      </c>
      <c r="X357" s="89"/>
      <c r="Y357" s="89"/>
      <c r="Z357" s="90"/>
      <c r="AA357" s="91"/>
      <c r="AB357" s="91"/>
      <c r="AC357" s="91"/>
      <c r="AD357" s="91"/>
      <c r="AE357" s="122"/>
    </row>
    <row r="358" spans="1:33" s="47" customFormat="1" x14ac:dyDescent="0.2">
      <c r="C358" s="90"/>
      <c r="D358" s="91"/>
      <c r="E358" s="122"/>
      <c r="F358" s="91" t="s">
        <v>311</v>
      </c>
      <c r="G358" s="91" t="s">
        <v>313</v>
      </c>
      <c r="H358" s="122"/>
      <c r="I358" s="122"/>
      <c r="J358" s="91" t="s">
        <v>211</v>
      </c>
      <c r="K358" s="122"/>
      <c r="L358" s="122"/>
      <c r="M358" s="122"/>
      <c r="N358" s="122"/>
      <c r="O358" s="91" t="s">
        <v>239</v>
      </c>
      <c r="P358" s="122"/>
      <c r="Q358" s="122"/>
      <c r="R358" s="122"/>
      <c r="S358" s="122"/>
      <c r="T358" s="122"/>
      <c r="U358" s="112"/>
      <c r="V358" s="91" t="s">
        <v>521</v>
      </c>
      <c r="W358" s="91" t="s">
        <v>522</v>
      </c>
      <c r="X358" s="89"/>
      <c r="Y358" s="89"/>
      <c r="Z358" s="90"/>
      <c r="AA358" s="91"/>
      <c r="AB358" s="91"/>
      <c r="AC358" s="91"/>
      <c r="AD358" s="91"/>
      <c r="AE358" s="122"/>
    </row>
    <row r="359" spans="1:33" s="47" customFormat="1" x14ac:dyDescent="0.2">
      <c r="C359" s="90"/>
      <c r="D359" s="91"/>
      <c r="E359" s="122"/>
      <c r="F359" s="91" t="s">
        <v>314</v>
      </c>
      <c r="G359" s="91" t="s">
        <v>315</v>
      </c>
      <c r="H359" s="122"/>
      <c r="I359" s="122"/>
      <c r="J359" s="91" t="s">
        <v>213</v>
      </c>
      <c r="K359" s="122"/>
      <c r="L359" s="122"/>
      <c r="M359" s="122"/>
      <c r="N359" s="122"/>
      <c r="O359" s="91" t="s">
        <v>239</v>
      </c>
      <c r="P359" s="122"/>
      <c r="Q359" s="122"/>
      <c r="R359" s="122"/>
      <c r="S359" s="122"/>
      <c r="T359" s="122"/>
      <c r="U359" s="112"/>
      <c r="V359" s="91" t="s">
        <v>523</v>
      </c>
      <c r="W359" s="91" t="s">
        <v>524</v>
      </c>
      <c r="X359" s="122"/>
      <c r="Y359" s="122"/>
      <c r="Z359" s="122"/>
      <c r="AA359" s="122"/>
      <c r="AB359" s="91"/>
      <c r="AC359" s="91"/>
      <c r="AD359" s="91"/>
      <c r="AE359" s="122"/>
    </row>
    <row r="360" spans="1:33" s="47" customFormat="1" x14ac:dyDescent="0.2">
      <c r="A360" s="10"/>
      <c r="B360" s="10"/>
      <c r="C360" s="90"/>
      <c r="D360" s="91"/>
      <c r="E360" s="122"/>
      <c r="F360" s="91" t="s">
        <v>314</v>
      </c>
      <c r="G360" s="91" t="s">
        <v>316</v>
      </c>
      <c r="H360" s="122"/>
      <c r="I360" s="122"/>
      <c r="J360" s="91" t="s">
        <v>213</v>
      </c>
      <c r="K360" s="122"/>
      <c r="L360" s="122"/>
      <c r="M360" s="122"/>
      <c r="N360" s="122"/>
      <c r="O360" s="91" t="s">
        <v>239</v>
      </c>
      <c r="P360" s="122"/>
      <c r="Q360" s="122"/>
      <c r="R360" s="122"/>
      <c r="S360" s="122"/>
      <c r="T360" s="122"/>
      <c r="U360" s="112"/>
      <c r="V360" s="91" t="s">
        <v>525</v>
      </c>
      <c r="W360" s="91" t="s">
        <v>526</v>
      </c>
      <c r="X360" s="122"/>
      <c r="Y360" s="122"/>
      <c r="Z360" s="122"/>
      <c r="AA360" s="122"/>
      <c r="AB360" s="122"/>
      <c r="AC360" s="91"/>
      <c r="AD360" s="91"/>
      <c r="AE360" s="122"/>
    </row>
    <row r="361" spans="1:33" x14ac:dyDescent="0.2">
      <c r="C361" s="90"/>
      <c r="D361" s="91"/>
      <c r="E361" s="122"/>
      <c r="F361" s="91" t="s">
        <v>314</v>
      </c>
      <c r="G361" s="91" t="s">
        <v>317</v>
      </c>
      <c r="H361" s="122"/>
      <c r="I361" s="122"/>
      <c r="J361" s="91" t="s">
        <v>213</v>
      </c>
      <c r="K361" s="122"/>
      <c r="L361" s="122"/>
      <c r="M361" s="122"/>
      <c r="N361" s="122"/>
      <c r="O361" s="91" t="s">
        <v>239</v>
      </c>
      <c r="P361" s="122"/>
      <c r="Q361" s="122"/>
      <c r="R361" s="122"/>
      <c r="S361" s="122"/>
      <c r="T361" s="122"/>
      <c r="U361" s="112"/>
      <c r="V361" s="91" t="s">
        <v>527</v>
      </c>
      <c r="W361" s="91" t="s">
        <v>528</v>
      </c>
      <c r="X361" s="122"/>
      <c r="Y361" s="122"/>
      <c r="Z361" s="122"/>
      <c r="AA361" s="122"/>
      <c r="AB361" s="122"/>
      <c r="AC361" s="91"/>
      <c r="AD361" s="91"/>
      <c r="AE361" s="122"/>
      <c r="AF361" s="47"/>
      <c r="AG361" s="47"/>
    </row>
    <row r="362" spans="1:33" x14ac:dyDescent="0.2">
      <c r="C362" s="90"/>
      <c r="D362" s="91"/>
      <c r="E362" s="122"/>
      <c r="F362" s="91" t="s">
        <v>314</v>
      </c>
      <c r="G362" s="91" t="s">
        <v>318</v>
      </c>
      <c r="H362" s="122"/>
      <c r="I362" s="122"/>
      <c r="J362" s="91" t="s">
        <v>213</v>
      </c>
      <c r="K362" s="122"/>
      <c r="L362" s="122"/>
      <c r="M362" s="122"/>
      <c r="N362" s="122"/>
      <c r="O362" s="91" t="s">
        <v>239</v>
      </c>
      <c r="P362" s="122"/>
      <c r="Q362" s="122"/>
      <c r="R362" s="122"/>
      <c r="S362" s="122"/>
      <c r="T362" s="122"/>
      <c r="U362" s="112"/>
      <c r="V362" s="91" t="s">
        <v>529</v>
      </c>
      <c r="W362" s="91" t="s">
        <v>530</v>
      </c>
      <c r="X362" s="122"/>
      <c r="Y362" s="122"/>
      <c r="Z362" s="122"/>
      <c r="AA362" s="122"/>
      <c r="AB362" s="122"/>
      <c r="AC362" s="91"/>
      <c r="AD362" s="91"/>
      <c r="AE362" s="122"/>
      <c r="AF362" s="47"/>
      <c r="AG362" s="47"/>
    </row>
    <row r="363" spans="1:33" x14ac:dyDescent="0.2">
      <c r="C363" s="90"/>
      <c r="D363" s="91"/>
      <c r="E363" s="122"/>
      <c r="F363" s="91" t="s">
        <v>314</v>
      </c>
      <c r="G363" s="91" t="s">
        <v>319</v>
      </c>
      <c r="H363" s="122"/>
      <c r="I363" s="122"/>
      <c r="J363" s="91" t="s">
        <v>213</v>
      </c>
      <c r="K363" s="122"/>
      <c r="L363" s="122"/>
      <c r="M363" s="122"/>
      <c r="N363" s="122"/>
      <c r="O363" s="91" t="s">
        <v>239</v>
      </c>
      <c r="P363" s="122"/>
      <c r="Q363" s="122"/>
      <c r="R363" s="122"/>
      <c r="S363" s="122"/>
      <c r="T363" s="122"/>
      <c r="U363" s="112"/>
      <c r="V363" s="91" t="s">
        <v>531</v>
      </c>
      <c r="W363" s="91" t="s">
        <v>532</v>
      </c>
      <c r="X363" s="122"/>
      <c r="Y363" s="122"/>
      <c r="Z363" s="122"/>
      <c r="AA363" s="122"/>
      <c r="AB363" s="122"/>
      <c r="AC363" s="91"/>
      <c r="AD363" s="91"/>
      <c r="AE363" s="122"/>
      <c r="AF363" s="47"/>
      <c r="AG363" s="47"/>
    </row>
    <row r="364" spans="1:33" x14ac:dyDescent="0.2">
      <c r="C364" s="90"/>
      <c r="D364" s="91"/>
      <c r="E364" s="122"/>
      <c r="F364" s="91" t="s">
        <v>314</v>
      </c>
      <c r="G364" s="91" t="s">
        <v>320</v>
      </c>
      <c r="H364" s="122"/>
      <c r="I364" s="122"/>
      <c r="J364" s="91" t="s">
        <v>213</v>
      </c>
      <c r="K364" s="122"/>
      <c r="L364" s="122"/>
      <c r="M364" s="122"/>
      <c r="N364" s="122"/>
      <c r="O364" s="91" t="s">
        <v>239</v>
      </c>
      <c r="P364" s="122"/>
      <c r="Q364" s="122"/>
      <c r="R364" s="122"/>
      <c r="S364" s="122"/>
      <c r="T364" s="122"/>
      <c r="U364" s="112"/>
      <c r="V364" s="91" t="s">
        <v>533</v>
      </c>
      <c r="W364" s="91" t="s">
        <v>534</v>
      </c>
      <c r="X364" s="122"/>
      <c r="Y364" s="122"/>
      <c r="Z364" s="122"/>
      <c r="AA364" s="122"/>
      <c r="AB364" s="122"/>
      <c r="AC364" s="91"/>
      <c r="AD364" s="91"/>
      <c r="AE364" s="122"/>
      <c r="AF364" s="47"/>
      <c r="AG364" s="47"/>
    </row>
    <row r="365" spans="1:33" x14ac:dyDescent="0.2">
      <c r="C365" s="126"/>
      <c r="D365" s="91"/>
      <c r="E365" s="122"/>
      <c r="F365" s="91" t="s">
        <v>314</v>
      </c>
      <c r="G365" s="91" t="s">
        <v>321</v>
      </c>
      <c r="H365" s="122"/>
      <c r="I365" s="122"/>
      <c r="J365" s="91" t="s">
        <v>213</v>
      </c>
      <c r="K365" s="122"/>
      <c r="L365" s="122"/>
      <c r="M365" s="122"/>
      <c r="N365" s="122"/>
      <c r="O365" s="91" t="s">
        <v>239</v>
      </c>
      <c r="P365" s="122"/>
      <c r="Q365" s="122"/>
      <c r="R365" s="122"/>
      <c r="S365" s="122"/>
      <c r="T365" s="122"/>
      <c r="U365" s="112"/>
      <c r="V365" s="91" t="s">
        <v>535</v>
      </c>
      <c r="W365" s="91" t="s">
        <v>536</v>
      </c>
      <c r="X365" s="122"/>
      <c r="Y365" s="122"/>
      <c r="Z365" s="122"/>
      <c r="AA365" s="122"/>
      <c r="AB365" s="122"/>
      <c r="AC365" s="91"/>
      <c r="AD365" s="91"/>
      <c r="AE365" s="122"/>
      <c r="AF365" s="47"/>
      <c r="AG365" s="47"/>
    </row>
    <row r="366" spans="1:33" x14ac:dyDescent="0.2">
      <c r="C366" s="126"/>
      <c r="D366" s="91"/>
      <c r="E366" s="122"/>
      <c r="F366" s="91" t="s">
        <v>314</v>
      </c>
      <c r="G366" s="91" t="s">
        <v>322</v>
      </c>
      <c r="H366" s="122"/>
      <c r="I366" s="122"/>
      <c r="J366" s="91" t="s">
        <v>213</v>
      </c>
      <c r="K366" s="122"/>
      <c r="L366" s="122"/>
      <c r="M366" s="122"/>
      <c r="N366" s="122"/>
      <c r="O366" s="91" t="s">
        <v>239</v>
      </c>
      <c r="P366" s="122"/>
      <c r="Q366" s="122"/>
      <c r="R366" s="122"/>
      <c r="S366" s="122"/>
      <c r="T366" s="122"/>
      <c r="U366" s="112"/>
      <c r="V366" s="91" t="s">
        <v>537</v>
      </c>
      <c r="W366" s="91" t="s">
        <v>538</v>
      </c>
      <c r="X366" s="122"/>
      <c r="Y366" s="122"/>
      <c r="Z366" s="122"/>
      <c r="AA366" s="122"/>
      <c r="AB366" s="122"/>
      <c r="AC366" s="91"/>
      <c r="AD366" s="91"/>
      <c r="AE366" s="122"/>
    </row>
    <row r="367" spans="1:33" x14ac:dyDescent="0.2">
      <c r="C367" s="126"/>
      <c r="D367" s="91"/>
      <c r="E367" s="122"/>
      <c r="F367" s="91" t="s">
        <v>314</v>
      </c>
      <c r="G367" s="91" t="s">
        <v>323</v>
      </c>
      <c r="H367" s="122"/>
      <c r="I367" s="122"/>
      <c r="J367" s="91" t="s">
        <v>213</v>
      </c>
      <c r="K367" s="122"/>
      <c r="L367" s="122"/>
      <c r="M367" s="122"/>
      <c r="N367" s="122"/>
      <c r="O367" s="91" t="s">
        <v>239</v>
      </c>
      <c r="P367" s="122"/>
      <c r="Q367" s="122"/>
      <c r="R367" s="122"/>
      <c r="S367" s="122"/>
      <c r="T367" s="122"/>
      <c r="U367" s="112"/>
      <c r="V367" s="91" t="s">
        <v>539</v>
      </c>
      <c r="W367" s="91" t="s">
        <v>540</v>
      </c>
      <c r="X367" s="122"/>
      <c r="Y367" s="122"/>
      <c r="Z367" s="122"/>
      <c r="AA367" s="122"/>
      <c r="AB367" s="122"/>
      <c r="AC367" s="91"/>
      <c r="AD367" s="91"/>
      <c r="AE367" s="122"/>
    </row>
    <row r="368" spans="1:33" x14ac:dyDescent="0.2">
      <c r="C368" s="126"/>
      <c r="D368" s="91"/>
      <c r="E368" s="122"/>
      <c r="F368" s="91" t="s">
        <v>324</v>
      </c>
      <c r="G368" s="91" t="s">
        <v>325</v>
      </c>
      <c r="H368" s="122"/>
      <c r="I368" s="122"/>
      <c r="J368" s="91" t="s">
        <v>215</v>
      </c>
      <c r="K368" s="122"/>
      <c r="L368" s="122"/>
      <c r="M368" s="122"/>
      <c r="N368" s="122"/>
      <c r="O368" s="91" t="s">
        <v>177</v>
      </c>
      <c r="P368" s="122"/>
      <c r="Q368" s="122"/>
      <c r="R368" s="122"/>
      <c r="S368" s="122"/>
      <c r="T368" s="122"/>
      <c r="U368" s="112"/>
      <c r="V368" s="91" t="s">
        <v>541</v>
      </c>
      <c r="W368" s="91" t="s">
        <v>542</v>
      </c>
      <c r="X368" s="122"/>
      <c r="Y368" s="122"/>
      <c r="Z368" s="122"/>
      <c r="AA368" s="122"/>
      <c r="AB368" s="122"/>
      <c r="AC368" s="91"/>
      <c r="AD368" s="91"/>
      <c r="AE368" s="122"/>
    </row>
    <row r="369" spans="3:31" x14ac:dyDescent="0.2">
      <c r="C369" s="126"/>
      <c r="D369" s="91"/>
      <c r="E369" s="122"/>
      <c r="F369" s="91" t="s">
        <v>324</v>
      </c>
      <c r="G369" s="91" t="s">
        <v>326</v>
      </c>
      <c r="H369" s="122"/>
      <c r="I369" s="122"/>
      <c r="J369" s="91" t="s">
        <v>215</v>
      </c>
      <c r="K369" s="122"/>
      <c r="L369" s="122"/>
      <c r="M369" s="122"/>
      <c r="N369" s="122"/>
      <c r="O369" s="91" t="s">
        <v>177</v>
      </c>
      <c r="P369" s="122"/>
      <c r="Q369" s="122"/>
      <c r="R369" s="122"/>
      <c r="S369" s="122"/>
      <c r="T369" s="122"/>
      <c r="U369" s="112"/>
      <c r="V369" s="91" t="s">
        <v>543</v>
      </c>
      <c r="W369" s="91" t="s">
        <v>544</v>
      </c>
      <c r="X369" s="122"/>
      <c r="Y369" s="122"/>
      <c r="Z369" s="122"/>
      <c r="AA369" s="122"/>
      <c r="AB369" s="122"/>
      <c r="AC369" s="91"/>
      <c r="AD369" s="91"/>
      <c r="AE369" s="122"/>
    </row>
    <row r="370" spans="3:31" x14ac:dyDescent="0.2">
      <c r="C370" s="126"/>
      <c r="D370" s="91"/>
      <c r="E370" s="122"/>
      <c r="F370" s="91" t="s">
        <v>327</v>
      </c>
      <c r="G370" s="91" t="s">
        <v>328</v>
      </c>
      <c r="H370" s="122"/>
      <c r="I370" s="122"/>
      <c r="J370" s="91" t="s">
        <v>217</v>
      </c>
      <c r="K370" s="122"/>
      <c r="L370" s="122"/>
      <c r="M370" s="122"/>
      <c r="N370" s="122"/>
      <c r="O370" s="91" t="s">
        <v>177</v>
      </c>
      <c r="P370" s="122"/>
      <c r="Q370" s="122"/>
      <c r="R370" s="122"/>
      <c r="S370" s="122"/>
      <c r="T370" s="122"/>
      <c r="U370" s="112"/>
      <c r="V370" s="91" t="s">
        <v>545</v>
      </c>
      <c r="W370" s="91" t="s">
        <v>546</v>
      </c>
      <c r="X370" s="122"/>
      <c r="Y370" s="122"/>
      <c r="Z370" s="122"/>
      <c r="AA370" s="122"/>
      <c r="AB370" s="122"/>
      <c r="AC370" s="91"/>
      <c r="AD370" s="91"/>
      <c r="AE370" s="122"/>
    </row>
    <row r="371" spans="3:31" x14ac:dyDescent="0.2">
      <c r="C371" s="122"/>
      <c r="D371" s="122"/>
      <c r="E371" s="122"/>
      <c r="F371" s="122"/>
      <c r="G371" s="122"/>
      <c r="H371" s="122"/>
      <c r="I371" s="122"/>
      <c r="J371" s="122"/>
      <c r="K371" s="122"/>
      <c r="L371" s="122"/>
      <c r="M371" s="122"/>
      <c r="N371" s="122"/>
      <c r="O371" s="122"/>
      <c r="P371" s="122"/>
      <c r="Q371" s="122"/>
      <c r="R371" s="122"/>
      <c r="S371" s="122"/>
      <c r="T371" s="122"/>
      <c r="U371" s="122"/>
      <c r="V371" s="91" t="s">
        <v>547</v>
      </c>
      <c r="W371" s="91" t="s">
        <v>548</v>
      </c>
      <c r="X371" s="122"/>
      <c r="Y371" s="122"/>
      <c r="Z371" s="122"/>
      <c r="AA371" s="122"/>
      <c r="AB371" s="122"/>
      <c r="AC371" s="122"/>
      <c r="AD371" s="122"/>
      <c r="AE371" s="122"/>
    </row>
    <row r="372" spans="3:31" x14ac:dyDescent="0.2">
      <c r="C372" s="122"/>
      <c r="D372" s="122"/>
      <c r="E372" s="122"/>
      <c r="F372" s="122"/>
      <c r="G372" s="122"/>
      <c r="H372" s="122"/>
      <c r="I372" s="122"/>
      <c r="J372" s="122"/>
      <c r="K372" s="122"/>
      <c r="L372" s="122"/>
      <c r="M372" s="122"/>
      <c r="N372" s="122"/>
      <c r="O372" s="122"/>
      <c r="P372" s="122"/>
      <c r="Q372" s="122"/>
      <c r="R372" s="122"/>
      <c r="S372" s="122"/>
      <c r="T372" s="122"/>
      <c r="U372" s="122"/>
      <c r="V372" s="91" t="s">
        <v>549</v>
      </c>
      <c r="W372" s="91" t="s">
        <v>550</v>
      </c>
      <c r="X372" s="122"/>
      <c r="Y372" s="122"/>
      <c r="Z372" s="122"/>
      <c r="AA372" s="122"/>
      <c r="AB372" s="122"/>
      <c r="AC372" s="122"/>
      <c r="AD372" s="122"/>
      <c r="AE372" s="122"/>
    </row>
    <row r="373" spans="3:31" x14ac:dyDescent="0.2">
      <c r="C373" s="122"/>
      <c r="D373" s="122"/>
      <c r="E373" s="122"/>
      <c r="F373" s="122"/>
      <c r="G373" s="122"/>
      <c r="H373" s="122"/>
      <c r="I373" s="122"/>
      <c r="J373" s="122"/>
      <c r="K373" s="122"/>
      <c r="L373" s="122"/>
      <c r="M373" s="122"/>
      <c r="N373" s="122"/>
      <c r="O373" s="122"/>
      <c r="P373" s="122"/>
      <c r="Q373" s="122"/>
      <c r="R373" s="122"/>
      <c r="S373" s="122"/>
      <c r="T373" s="122"/>
      <c r="U373" s="122"/>
      <c r="V373" s="91" t="s">
        <v>551</v>
      </c>
      <c r="W373" s="91" t="s">
        <v>552</v>
      </c>
      <c r="X373" s="122"/>
      <c r="Y373" s="122"/>
      <c r="Z373" s="122"/>
      <c r="AA373" s="122"/>
      <c r="AB373" s="122"/>
      <c r="AC373" s="122"/>
      <c r="AD373" s="122"/>
      <c r="AE373" s="122"/>
    </row>
    <row r="374" spans="3:31" x14ac:dyDescent="0.2">
      <c r="C374" s="122"/>
      <c r="D374" s="122"/>
      <c r="E374" s="122"/>
      <c r="F374" s="122"/>
      <c r="G374" s="122"/>
      <c r="H374" s="122"/>
      <c r="I374" s="122"/>
      <c r="J374" s="122"/>
      <c r="K374" s="122"/>
      <c r="L374" s="122"/>
      <c r="M374" s="122"/>
      <c r="N374" s="122"/>
      <c r="O374" s="122"/>
      <c r="P374" s="122"/>
      <c r="Q374" s="122"/>
      <c r="R374" s="122"/>
      <c r="S374" s="122"/>
      <c r="T374" s="122"/>
      <c r="U374" s="122"/>
      <c r="V374" s="91" t="s">
        <v>563</v>
      </c>
      <c r="W374" s="91" t="s">
        <v>564</v>
      </c>
      <c r="X374" s="122"/>
      <c r="Y374" s="122"/>
      <c r="Z374" s="122"/>
      <c r="AA374" s="122"/>
      <c r="AB374" s="122"/>
      <c r="AC374" s="122"/>
      <c r="AD374" s="122"/>
      <c r="AE374" s="122"/>
    </row>
    <row r="375" spans="3:31" x14ac:dyDescent="0.2">
      <c r="C375" s="122"/>
      <c r="D375" s="122"/>
      <c r="E375" s="122"/>
      <c r="F375" s="122"/>
      <c r="G375" s="122"/>
      <c r="H375" s="122"/>
      <c r="I375" s="122"/>
      <c r="J375" s="122"/>
      <c r="K375" s="122"/>
      <c r="L375" s="122"/>
      <c r="M375" s="122"/>
      <c r="N375" s="122"/>
      <c r="O375" s="122"/>
      <c r="P375" s="122"/>
      <c r="Q375" s="122"/>
      <c r="R375" s="122"/>
      <c r="S375" s="122"/>
      <c r="T375" s="122"/>
      <c r="U375" s="122"/>
      <c r="V375" s="127"/>
      <c r="W375" s="122"/>
      <c r="X375" s="122"/>
      <c r="Y375" s="122"/>
      <c r="Z375" s="122"/>
      <c r="AA375" s="122"/>
      <c r="AB375" s="122"/>
      <c r="AC375" s="122"/>
      <c r="AD375" s="122"/>
      <c r="AE375" s="122"/>
    </row>
    <row r="376" spans="3:31" x14ac:dyDescent="0.2">
      <c r="C376" s="122"/>
      <c r="D376" s="122"/>
      <c r="E376" s="122"/>
      <c r="F376" s="122"/>
      <c r="G376" s="122"/>
      <c r="H376" s="122"/>
      <c r="I376" s="122"/>
      <c r="J376" s="122"/>
      <c r="K376" s="122"/>
      <c r="L376" s="122"/>
      <c r="M376" s="122"/>
      <c r="N376" s="122"/>
      <c r="O376" s="122"/>
      <c r="P376" s="122"/>
      <c r="Q376" s="122"/>
      <c r="R376" s="122"/>
      <c r="S376" s="122"/>
      <c r="T376" s="122"/>
      <c r="U376" s="122"/>
      <c r="V376" s="127"/>
      <c r="W376" s="122"/>
      <c r="X376" s="122"/>
      <c r="Y376" s="122"/>
      <c r="Z376" s="122"/>
      <c r="AA376" s="122"/>
      <c r="AB376" s="122"/>
      <c r="AC376" s="122"/>
      <c r="AD376" s="122"/>
      <c r="AE376" s="122"/>
    </row>
    <row r="377" spans="3:31" x14ac:dyDescent="0.2">
      <c r="V377" s="115"/>
    </row>
    <row r="378" spans="3:31" x14ac:dyDescent="0.2">
      <c r="V378" s="115"/>
    </row>
    <row r="379" spans="3:31" x14ac:dyDescent="0.2">
      <c r="V379" s="115"/>
    </row>
    <row r="380" spans="3:31" x14ac:dyDescent="0.2">
      <c r="V380" s="115"/>
    </row>
    <row r="381" spans="3:31" x14ac:dyDescent="0.2">
      <c r="V381" s="115"/>
    </row>
    <row r="382" spans="3:31" x14ac:dyDescent="0.2">
      <c r="V382" s="115"/>
    </row>
  </sheetData>
  <sheetProtection algorithmName="SHA-512" hashValue="HF5cNRmaH208p3Ce/P2+Jhhs2bIYs8cIfAiCrKmdd6W2jg3O5a2if41f5LUoeJfxULa1b4r/NPfO8zSYMK3WLw==" saltValue="S+4vVNVrSTqscY6vMsTWYQ==" spinCount="100000" sheet="1"/>
  <mergeCells count="476">
    <mergeCell ref="AF187:AI187"/>
    <mergeCell ref="V186:Y186"/>
    <mergeCell ref="Z186:AA186"/>
    <mergeCell ref="AB186:AE186"/>
    <mergeCell ref="AF186:AI186"/>
    <mergeCell ref="V187:Y187"/>
    <mergeCell ref="Z187:AA187"/>
    <mergeCell ref="AB187:AE187"/>
    <mergeCell ref="AF190:AI190"/>
    <mergeCell ref="V188:AA188"/>
    <mergeCell ref="Z190:AA190"/>
    <mergeCell ref="C48:F48"/>
    <mergeCell ref="G48:Q48"/>
    <mergeCell ref="C50:G51"/>
    <mergeCell ref="H50:K50"/>
    <mergeCell ref="L50:U50"/>
    <mergeCell ref="H51:K51"/>
    <mergeCell ref="L51:U51"/>
    <mergeCell ref="G168:U168"/>
    <mergeCell ref="G169:U169"/>
    <mergeCell ref="C150:E150"/>
    <mergeCell ref="L150:N150"/>
    <mergeCell ref="O150:Q150"/>
    <mergeCell ref="F151:K151"/>
    <mergeCell ref="C64:AI72"/>
    <mergeCell ref="C122:AI122"/>
    <mergeCell ref="AG148:AI148"/>
    <mergeCell ref="G165:U165"/>
    <mergeCell ref="G166:U166"/>
    <mergeCell ref="G167:U167"/>
    <mergeCell ref="V50:X50"/>
    <mergeCell ref="Y50:AI50"/>
    <mergeCell ref="C89:AI103"/>
    <mergeCell ref="C105:AI105"/>
    <mergeCell ref="C106:AI111"/>
    <mergeCell ref="C225:D225"/>
    <mergeCell ref="E225:F225"/>
    <mergeCell ref="G225:K225"/>
    <mergeCell ref="L225:S225"/>
    <mergeCell ref="T225:Y225"/>
    <mergeCell ref="Z225:AC225"/>
    <mergeCell ref="C226:D226"/>
    <mergeCell ref="E226:F226"/>
    <mergeCell ref="J42:AA42"/>
    <mergeCell ref="C58:AI61"/>
    <mergeCell ref="C44:I44"/>
    <mergeCell ref="J44:AA44"/>
    <mergeCell ref="G190:U190"/>
    <mergeCell ref="G191:U191"/>
    <mergeCell ref="G192:U192"/>
    <mergeCell ref="G193:U193"/>
    <mergeCell ref="G188:O188"/>
    <mergeCell ref="AB204:AH204"/>
    <mergeCell ref="AB205:AH205"/>
    <mergeCell ref="G189:U189"/>
    <mergeCell ref="R188:U188"/>
    <mergeCell ref="Z191:AA191"/>
    <mergeCell ref="AB191:AE191"/>
    <mergeCell ref="AB193:AE193"/>
    <mergeCell ref="Z224:AC224"/>
    <mergeCell ref="L223:S223"/>
    <mergeCell ref="L224:S224"/>
    <mergeCell ref="P15:AC15"/>
    <mergeCell ref="AD15:AI15"/>
    <mergeCell ref="P16:AC16"/>
    <mergeCell ref="AD16:AI16"/>
    <mergeCell ref="C63:AI63"/>
    <mergeCell ref="C88:AI88"/>
    <mergeCell ref="C113:AI113"/>
    <mergeCell ref="C222:D222"/>
    <mergeCell ref="C40:I40"/>
    <mergeCell ref="J40:AA40"/>
    <mergeCell ref="C26:P26"/>
    <mergeCell ref="C41:I41"/>
    <mergeCell ref="J41:AA41"/>
    <mergeCell ref="J39:AA39"/>
    <mergeCell ref="C54:AI54"/>
    <mergeCell ref="AG53:AH53"/>
    <mergeCell ref="AG57:AH57"/>
    <mergeCell ref="G186:U186"/>
    <mergeCell ref="G187:U187"/>
    <mergeCell ref="V51:X51"/>
    <mergeCell ref="Y51:AI51"/>
    <mergeCell ref="N211:U211"/>
    <mergeCell ref="F201:AA201"/>
    <mergeCell ref="V194:AA194"/>
    <mergeCell ref="V196:Y196"/>
    <mergeCell ref="C204:AA204"/>
    <mergeCell ref="P176:Q176"/>
    <mergeCell ref="G182:O182"/>
    <mergeCell ref="P182:Q182"/>
    <mergeCell ref="R182:U182"/>
    <mergeCell ref="R176:U176"/>
    <mergeCell ref="G196:U196"/>
    <mergeCell ref="G197:U197"/>
    <mergeCell ref="G198:U198"/>
    <mergeCell ref="G199:U199"/>
    <mergeCell ref="G195:U195"/>
    <mergeCell ref="G180:U180"/>
    <mergeCell ref="G181:U181"/>
    <mergeCell ref="G184:U184"/>
    <mergeCell ref="G185:U185"/>
    <mergeCell ref="V176:AA176"/>
    <mergeCell ref="G177:U177"/>
    <mergeCell ref="G178:U178"/>
    <mergeCell ref="G183:U183"/>
    <mergeCell ref="V190:Y190"/>
    <mergeCell ref="P188:Q188"/>
    <mergeCell ref="R149:W149"/>
    <mergeCell ref="R150:W150"/>
    <mergeCell ref="V167:Y167"/>
    <mergeCell ref="R152:W152"/>
    <mergeCell ref="V179:Y179"/>
    <mergeCell ref="Z179:AA179"/>
    <mergeCell ref="G173:U173"/>
    <mergeCell ref="G174:U174"/>
    <mergeCell ref="G175:U175"/>
    <mergeCell ref="G179:U179"/>
    <mergeCell ref="G160:U160"/>
    <mergeCell ref="G161:U161"/>
    <mergeCell ref="G162:U162"/>
    <mergeCell ref="G163:U163"/>
    <mergeCell ref="G170:O170"/>
    <mergeCell ref="P170:Q170"/>
    <mergeCell ref="R170:U170"/>
    <mergeCell ref="G171:U171"/>
    <mergeCell ref="O151:Q151"/>
    <mergeCell ref="V178:Y178"/>
    <mergeCell ref="Z177:AA177"/>
    <mergeCell ref="X151:Z151"/>
    <mergeCell ref="V168:Y168"/>
    <mergeCell ref="AG151:AI151"/>
    <mergeCell ref="AF157:AI157"/>
    <mergeCell ref="AF156:AI156"/>
    <mergeCell ref="AA152:AF152"/>
    <mergeCell ref="X150:Z150"/>
    <mergeCell ref="G176:O176"/>
    <mergeCell ref="C171:E176"/>
    <mergeCell ref="C165:E170"/>
    <mergeCell ref="AB169:AE169"/>
    <mergeCell ref="AB173:AE173"/>
    <mergeCell ref="AB174:AE174"/>
    <mergeCell ref="AB175:AE175"/>
    <mergeCell ref="AB172:AE172"/>
    <mergeCell ref="Z165:AA165"/>
    <mergeCell ref="AB165:AE165"/>
    <mergeCell ref="AB168:AE168"/>
    <mergeCell ref="AF168:AI168"/>
    <mergeCell ref="AB163:AE163"/>
    <mergeCell ref="AF163:AI163"/>
    <mergeCell ref="AB167:AE167"/>
    <mergeCell ref="AF167:AI167"/>
    <mergeCell ref="Z167:AA167"/>
    <mergeCell ref="Z168:AA168"/>
    <mergeCell ref="AB166:AE166"/>
    <mergeCell ref="AF166:AI166"/>
    <mergeCell ref="C125:AI134"/>
    <mergeCell ref="C147:N147"/>
    <mergeCell ref="AA148:AF148"/>
    <mergeCell ref="AF165:AI165"/>
    <mergeCell ref="AF171:AI171"/>
    <mergeCell ref="L149:N149"/>
    <mergeCell ref="O149:Q149"/>
    <mergeCell ref="AA149:AF149"/>
    <mergeCell ref="AA150:AF150"/>
    <mergeCell ref="F149:K149"/>
    <mergeCell ref="F150:K150"/>
    <mergeCell ref="F152:K152"/>
    <mergeCell ref="G164:O164"/>
    <mergeCell ref="P164:Q164"/>
    <mergeCell ref="R164:U164"/>
    <mergeCell ref="Z169:AA169"/>
    <mergeCell ref="O147:AI147"/>
    <mergeCell ref="AF169:AI169"/>
    <mergeCell ref="AB170:AE170"/>
    <mergeCell ref="L151:N151"/>
    <mergeCell ref="L148:N148"/>
    <mergeCell ref="O148:Q148"/>
    <mergeCell ref="X148:Z148"/>
    <mergeCell ref="AG150:AI150"/>
    <mergeCell ref="C177:E182"/>
    <mergeCell ref="V177:Y177"/>
    <mergeCell ref="Z178:AA178"/>
    <mergeCell ref="AF178:AI178"/>
    <mergeCell ref="AA151:AF151"/>
    <mergeCell ref="R151:W151"/>
    <mergeCell ref="X149:Z149"/>
    <mergeCell ref="C149:E149"/>
    <mergeCell ref="C152:E152"/>
    <mergeCell ref="L152:N152"/>
    <mergeCell ref="O152:Q152"/>
    <mergeCell ref="X152:Z152"/>
    <mergeCell ref="AG152:AI152"/>
    <mergeCell ref="AG149:AI149"/>
    <mergeCell ref="AF179:AI179"/>
    <mergeCell ref="V180:Y180"/>
    <mergeCell ref="Z180:AA180"/>
    <mergeCell ref="AB180:AE180"/>
    <mergeCell ref="Z159:AA159"/>
    <mergeCell ref="V160:Y160"/>
    <mergeCell ref="Z160:AA160"/>
    <mergeCell ref="Z162:AA162"/>
    <mergeCell ref="G172:U172"/>
    <mergeCell ref="C74:AI74"/>
    <mergeCell ref="C124:AI124"/>
    <mergeCell ref="C114:AI119"/>
    <mergeCell ref="R148:W148"/>
    <mergeCell ref="F148:K148"/>
    <mergeCell ref="C75:AI83"/>
    <mergeCell ref="AK162:AK164"/>
    <mergeCell ref="V164:AA164"/>
    <mergeCell ref="V161:Y161"/>
    <mergeCell ref="V162:Y162"/>
    <mergeCell ref="V159:Y159"/>
    <mergeCell ref="AB162:AE162"/>
    <mergeCell ref="AB164:AE164"/>
    <mergeCell ref="AB159:AE159"/>
    <mergeCell ref="AF164:AI164"/>
    <mergeCell ref="AF159:AI159"/>
    <mergeCell ref="V163:Y163"/>
    <mergeCell ref="AF162:AI162"/>
    <mergeCell ref="Z163:AA163"/>
    <mergeCell ref="Z161:AA161"/>
    <mergeCell ref="AB161:AE161"/>
    <mergeCell ref="AF161:AI161"/>
    <mergeCell ref="AB160:AE160"/>
    <mergeCell ref="AF160:AI160"/>
    <mergeCell ref="AK165:AK182"/>
    <mergeCell ref="V166:Y166"/>
    <mergeCell ref="Z166:AA166"/>
    <mergeCell ref="V170:AA170"/>
    <mergeCell ref="V172:Y172"/>
    <mergeCell ref="Z172:AA172"/>
    <mergeCell ref="V173:Y173"/>
    <mergeCell ref="Z173:AA173"/>
    <mergeCell ref="AF173:AI173"/>
    <mergeCell ref="V174:Y174"/>
    <mergeCell ref="Z174:AA174"/>
    <mergeCell ref="AF174:AI174"/>
    <mergeCell ref="V175:Y175"/>
    <mergeCell ref="Z175:AA175"/>
    <mergeCell ref="AF181:AI181"/>
    <mergeCell ref="V182:AA182"/>
    <mergeCell ref="AB182:AE182"/>
    <mergeCell ref="AF182:AI182"/>
    <mergeCell ref="V165:Y165"/>
    <mergeCell ref="Z171:AA171"/>
    <mergeCell ref="AF177:AI177"/>
    <mergeCell ref="AF172:AI172"/>
    <mergeCell ref="AF176:AI176"/>
    <mergeCell ref="AF170:AI170"/>
    <mergeCell ref="C209:G209"/>
    <mergeCell ref="H209:M209"/>
    <mergeCell ref="V208:AB208"/>
    <mergeCell ref="N209:AI209"/>
    <mergeCell ref="AB201:AE201"/>
    <mergeCell ref="AF188:AI188"/>
    <mergeCell ref="C189:E194"/>
    <mergeCell ref="V189:Y189"/>
    <mergeCell ref="Z189:AA189"/>
    <mergeCell ref="AB189:AE189"/>
    <mergeCell ref="AF189:AI189"/>
    <mergeCell ref="AF191:AI191"/>
    <mergeCell ref="V192:Y192"/>
    <mergeCell ref="Z192:AA192"/>
    <mergeCell ref="AB192:AE192"/>
    <mergeCell ref="AF192:AI192"/>
    <mergeCell ref="AB190:AE190"/>
    <mergeCell ref="AF193:AI193"/>
    <mergeCell ref="AB188:AE188"/>
    <mergeCell ref="V191:Y191"/>
    <mergeCell ref="V193:Y193"/>
    <mergeCell ref="Z193:AA193"/>
    <mergeCell ref="C183:E188"/>
    <mergeCell ref="Z185:AA185"/>
    <mergeCell ref="C230:AI230"/>
    <mergeCell ref="T231:Y231"/>
    <mergeCell ref="Z227:AC227"/>
    <mergeCell ref="AB196:AE196"/>
    <mergeCell ref="AF196:AI196"/>
    <mergeCell ref="AB200:AE200"/>
    <mergeCell ref="C43:I43"/>
    <mergeCell ref="J43:AA43"/>
    <mergeCell ref="C39:I39"/>
    <mergeCell ref="L214:M214"/>
    <mergeCell ref="Y214:Z214"/>
    <mergeCell ref="V199:Y199"/>
    <mergeCell ref="Z199:AA199"/>
    <mergeCell ref="C42:I42"/>
    <mergeCell ref="Z196:AA196"/>
    <mergeCell ref="V200:AA200"/>
    <mergeCell ref="Z197:AA197"/>
    <mergeCell ref="G194:O194"/>
    <mergeCell ref="P194:Q194"/>
    <mergeCell ref="R194:U194"/>
    <mergeCell ref="V195:Y195"/>
    <mergeCell ref="C208:G208"/>
    <mergeCell ref="H208:M208"/>
    <mergeCell ref="N208:U208"/>
    <mergeCell ref="M17:AI17"/>
    <mergeCell ref="M18:AI18"/>
    <mergeCell ref="M15:O15"/>
    <mergeCell ref="AA7:AH7"/>
    <mergeCell ref="M8:Y8"/>
    <mergeCell ref="C11:L12"/>
    <mergeCell ref="M11:AI11"/>
    <mergeCell ref="M12:AI12"/>
    <mergeCell ref="C17:L18"/>
    <mergeCell ref="C13:L14"/>
    <mergeCell ref="M7:S7"/>
    <mergeCell ref="C7:L7"/>
    <mergeCell ref="C8:L8"/>
    <mergeCell ref="C9:L9"/>
    <mergeCell ref="M9:N9"/>
    <mergeCell ref="O9:V9"/>
    <mergeCell ref="C2:AI3"/>
    <mergeCell ref="C10:L10"/>
    <mergeCell ref="C15:L16"/>
    <mergeCell ref="M16:O16"/>
    <mergeCell ref="W9:X9"/>
    <mergeCell ref="N5:AH5"/>
    <mergeCell ref="M6:AI6"/>
    <mergeCell ref="Y9:AI9"/>
    <mergeCell ref="M10:AI10"/>
    <mergeCell ref="M14:AI14"/>
    <mergeCell ref="C5:L5"/>
    <mergeCell ref="C6:L6"/>
    <mergeCell ref="AG62:AH62"/>
    <mergeCell ref="AG73:AH73"/>
    <mergeCell ref="AG87:AH87"/>
    <mergeCell ref="AG123:AH123"/>
    <mergeCell ref="C137:AI144"/>
    <mergeCell ref="AG135:AH135"/>
    <mergeCell ref="V183:Y183"/>
    <mergeCell ref="Z183:AA183"/>
    <mergeCell ref="AB183:AE183"/>
    <mergeCell ref="AB171:AE171"/>
    <mergeCell ref="C151:E151"/>
    <mergeCell ref="C159:E164"/>
    <mergeCell ref="C158:E158"/>
    <mergeCell ref="V158:Y158"/>
    <mergeCell ref="AB158:AE158"/>
    <mergeCell ref="Z158:AA158"/>
    <mergeCell ref="AF158:AI158"/>
    <mergeCell ref="G158:U158"/>
    <mergeCell ref="G159:U159"/>
    <mergeCell ref="AB181:AE181"/>
    <mergeCell ref="AB177:AE177"/>
    <mergeCell ref="V169:Y169"/>
    <mergeCell ref="V171:Y171"/>
    <mergeCell ref="C148:E148"/>
    <mergeCell ref="AB185:AE185"/>
    <mergeCell ref="AF185:AI185"/>
    <mergeCell ref="AF183:AI183"/>
    <mergeCell ref="V184:Y184"/>
    <mergeCell ref="Z184:AA184"/>
    <mergeCell ref="AB184:AE184"/>
    <mergeCell ref="AF184:AI184"/>
    <mergeCell ref="AF175:AI175"/>
    <mergeCell ref="V185:Y185"/>
    <mergeCell ref="AF180:AI180"/>
    <mergeCell ref="V181:Y181"/>
    <mergeCell ref="Z181:AA181"/>
    <mergeCell ref="AB176:AE176"/>
    <mergeCell ref="AB179:AE179"/>
    <mergeCell ref="AB178:AE178"/>
    <mergeCell ref="C231:S231"/>
    <mergeCell ref="C232:S232"/>
    <mergeCell ref="C233:S233"/>
    <mergeCell ref="V197:Y197"/>
    <mergeCell ref="AB195:AE195"/>
    <mergeCell ref="AF195:AI195"/>
    <mergeCell ref="AB202:AE202"/>
    <mergeCell ref="AF194:AI194"/>
    <mergeCell ref="AC212:AI212"/>
    <mergeCell ref="C217:AI217"/>
    <mergeCell ref="H212:M212"/>
    <mergeCell ref="N212:U212"/>
    <mergeCell ref="AF200:AI200"/>
    <mergeCell ref="AB194:AE194"/>
    <mergeCell ref="AB197:AE197"/>
    <mergeCell ref="AF202:AI203"/>
    <mergeCell ref="F203:AA203"/>
    <mergeCell ref="AB203:AE203"/>
    <mergeCell ref="AB198:AE198"/>
    <mergeCell ref="AF198:AI198"/>
    <mergeCell ref="AF197:AI197"/>
    <mergeCell ref="AB199:AE199"/>
    <mergeCell ref="AF199:AI199"/>
    <mergeCell ref="AG214:AI214"/>
    <mergeCell ref="Z223:AD223"/>
    <mergeCell ref="G214:H214"/>
    <mergeCell ref="I214:J214"/>
    <mergeCell ref="C195:E200"/>
    <mergeCell ref="AA214:AB214"/>
    <mergeCell ref="AD214:AE214"/>
    <mergeCell ref="O214:Q214"/>
    <mergeCell ref="AC211:AI211"/>
    <mergeCell ref="V212:AB212"/>
    <mergeCell ref="C210:G211"/>
    <mergeCell ref="H210:M211"/>
    <mergeCell ref="N210:U210"/>
    <mergeCell ref="AC210:AI210"/>
    <mergeCell ref="V210:AB210"/>
    <mergeCell ref="V211:AB211"/>
    <mergeCell ref="C212:G212"/>
    <mergeCell ref="C214:F214"/>
    <mergeCell ref="R214:T214"/>
    <mergeCell ref="U214:X214"/>
    <mergeCell ref="Z195:AA195"/>
    <mergeCell ref="V198:Y198"/>
    <mergeCell ref="Z198:AA198"/>
    <mergeCell ref="F202:AA202"/>
    <mergeCell ref="AC208:AI208"/>
    <mergeCell ref="Y28:AC28"/>
    <mergeCell ref="T232:Y232"/>
    <mergeCell ref="C219:E219"/>
    <mergeCell ref="Q219:S219"/>
    <mergeCell ref="C223:D223"/>
    <mergeCell ref="C224:D224"/>
    <mergeCell ref="T233:Y233"/>
    <mergeCell ref="T226:Y226"/>
    <mergeCell ref="T223:Y223"/>
    <mergeCell ref="T224:Y224"/>
    <mergeCell ref="E223:F223"/>
    <mergeCell ref="G223:K223"/>
    <mergeCell ref="L226:S226"/>
    <mergeCell ref="C227:D227"/>
    <mergeCell ref="E227:F227"/>
    <mergeCell ref="G227:K227"/>
    <mergeCell ref="L227:S227"/>
    <mergeCell ref="T227:Y227"/>
    <mergeCell ref="C221:AI221"/>
    <mergeCell ref="G226:K226"/>
    <mergeCell ref="AE223:AI223"/>
    <mergeCell ref="Z226:AC226"/>
    <mergeCell ref="G224:K224"/>
    <mergeCell ref="E224:F224"/>
    <mergeCell ref="C21:J21"/>
    <mergeCell ref="K21:S21"/>
    <mergeCell ref="T21:W21"/>
    <mergeCell ref="X21:AI21"/>
    <mergeCell ref="X20:AI20"/>
    <mergeCell ref="I20:K20"/>
    <mergeCell ref="C25:P25"/>
    <mergeCell ref="C19:J19"/>
    <mergeCell ref="K19:Q19"/>
    <mergeCell ref="R19:S19"/>
    <mergeCell ref="T19:W19"/>
    <mergeCell ref="X19:AI19"/>
    <mergeCell ref="T20:W20"/>
    <mergeCell ref="C20:H20"/>
    <mergeCell ref="Q27:AJ27"/>
    <mergeCell ref="Q26:AJ26"/>
    <mergeCell ref="Q25:AJ25"/>
    <mergeCell ref="AE35:AH35"/>
    <mergeCell ref="AI35:AJ35"/>
    <mergeCell ref="C34:P34"/>
    <mergeCell ref="C35:P35"/>
    <mergeCell ref="Q35:AD35"/>
    <mergeCell ref="Q34:AJ34"/>
    <mergeCell ref="AD33:AJ33"/>
    <mergeCell ref="C32:P32"/>
    <mergeCell ref="C33:P33"/>
    <mergeCell ref="Q33:X33"/>
    <mergeCell ref="Y33:AC33"/>
    <mergeCell ref="Q32:AJ32"/>
    <mergeCell ref="Q31:AJ31"/>
    <mergeCell ref="Q29:AJ29"/>
    <mergeCell ref="AD28:AJ28"/>
    <mergeCell ref="C31:P31"/>
    <mergeCell ref="C27:P27"/>
    <mergeCell ref="C29:P29"/>
    <mergeCell ref="C28:H28"/>
    <mergeCell ref="I28:P28"/>
    <mergeCell ref="Q28:X28"/>
  </mergeCells>
  <phoneticPr fontId="3"/>
  <conditionalFormatting sqref="C205:AB205 AI205">
    <cfRule type="expression" dxfId="5" priority="74">
      <formula>#REF!="○"</formula>
    </cfRule>
  </conditionalFormatting>
  <conditionalFormatting sqref="C224:AI227">
    <cfRule type="expression" dxfId="4" priority="1">
      <formula>$T$219="○"</formula>
    </cfRule>
  </conditionalFormatting>
  <conditionalFormatting sqref="O214">
    <cfRule type="cellIs" dxfId="3" priority="34" operator="equal">
      <formula>"選択"</formula>
    </cfRule>
  </conditionalFormatting>
  <conditionalFormatting sqref="AD16:AI16">
    <cfRule type="expression" dxfId="2" priority="21">
      <formula>$AD$16="NG：業種コードを確認"</formula>
    </cfRule>
  </conditionalFormatting>
  <conditionalFormatting sqref="AG214">
    <cfRule type="cellIs" dxfId="1" priority="32" operator="equal">
      <formula>"選択"</formula>
    </cfRule>
  </conditionalFormatting>
  <dataValidations xWindow="593" yWindow="515" count="16">
    <dataValidation imeMode="off" allowBlank="1" showInputMessage="1" showErrorMessage="1" sqref="S38:W38 H208:J210 AA215:AE215 S123:W123 F123:L123 AA123:AE123 R149:R152 S215:W215 AA158 AA149:AA152 F215:L215 AC208:AE208 R208:V208 F212:F213 S213:W213 AA213:AE213 AC210 G213:L213 F149:F203 V210 AA206:AE207 F38:L38 F206:L207 S206:W207 G212:M212 K208:K209 E212 E208:G209 AA38:AE38 J39 C39 L209:M210 H153:L157 AA153:AE157 S153:U157 G153:G158 V153:W158 AB158:AC203 L50 Y51" xr:uid="{39CCBA92-9CC5-409E-85FB-6D2BACA05C9B}"/>
    <dataValidation imeMode="hiragana" allowBlank="1" showInputMessage="1" showErrorMessage="1" sqref="O9 C113:C118 AC215:AI215 C136:C137 AH146 D123:AF123 D154:AI155 AE146 C123:C124 B206:C206 H208:J210 C63 C105:C110 B155:C155 D158:E158 C153:AI153 AB204:AB205 F158:F203 AF196:AF202 C165:E203 B123 C156:C159 D206:AH207 AC210 N208:N210 AF156:AF158 D212:M212 AG158 C88 K208:M209 D208:G209 C207:C212 AG196:AG201 Y9 M6 AC208:AI208 O208:V208 D156:AE157 C47:AG49 D215:AA215 V210 C214:C215 B213:Q213 S213:AI213 M15:M17 U214 M11 R213:R214 C74 V158:AA158 AJ204:AL205 C204:C205 C39:J39 AC52:AI52 K52:AA52 AB158:AE203 D23:AI23 F37:AI37 F38:AG38 AI38 G158 AB39:AI44 H50:H51 C50 L50:L51 V50:V51 Y50:Y51 B23" xr:uid="{61A0E564-BA3D-428B-AFB0-CFA65B96059A}"/>
    <dataValidation type="list" allowBlank="1" showInputMessage="1" showErrorMessage="1" sqref="D165:D203 D123 T233:Y233 C207:C210 C212 F219 D206:D207 C214 D213 D215 U214 T219 D152:D158 D38 T232" xr:uid="{CA8741FA-06BC-421C-AD62-758C82DB6B82}">
      <formula1>"○,　"</formula1>
    </dataValidation>
    <dataValidation type="textLength" imeMode="halfAlpha" allowBlank="1" showInputMessage="1" showErrorMessage="1" error="法人番号は13桁で入力してください。" prompt="13桁で入力してください" sqref="M8:Y8" xr:uid="{3B5D2339-3D2D-48E1-8ECF-4AD61ABF3CE0}">
      <formula1>13</formula1>
      <formula2>13</formula2>
    </dataValidation>
    <dataValidation type="list" allowBlank="1" showInputMessage="1" showErrorMessage="1" promptTitle="事業形態を選択してください" prompt="▼から選択できます" sqref="M7:S7" xr:uid="{DF1C0D5A-D227-4E66-AB31-F4273EB41E3E}">
      <formula1>"株式会社,有限会社,個人事業主,その他"</formula1>
    </dataValidation>
    <dataValidation type="list" allowBlank="1" showInputMessage="1" showErrorMessage="1" promptTitle="元号を選択してください" prompt="ドロップダウンリスト▼から選択できます" sqref="I20:K20" xr:uid="{AA1F43D0-5F8D-4CF7-AD52-83DE446BA201}">
      <formula1>"元号,昭和,平成,令和"</formula1>
    </dataValidation>
    <dataValidation type="list" allowBlank="1" showInputMessage="1" showErrorMessage="1" sqref="C224:D227" xr:uid="{E783C78E-0161-4C1B-93BA-53B79BC7A04B}">
      <formula1>"該当,非該当"</formula1>
    </dataValidation>
    <dataValidation imeMode="halfAlpha" allowBlank="1" showInputMessage="1" showErrorMessage="1" sqref="V159:AA200 Z224:AC227 X19:X20 N20 L20 P20" xr:uid="{53F85E83-841A-488D-814F-3AD8BF68E3E3}"/>
    <dataValidation imeMode="fullKatakana" allowBlank="1" showInputMessage="1" showErrorMessage="1" sqref="N5:AH5" xr:uid="{0B98C77F-D5AD-444A-9E36-D2C3B2975AD3}"/>
    <dataValidation type="list" allowBlank="1" showInputMessage="1" showErrorMessage="1" promptTitle="開始時期を選択してください" prompt="ドロップダウンリスト▼から選択できます" sqref="O214:Q214" xr:uid="{41215D72-54D5-4962-8BD9-DB36AA5FC9AD}">
      <formula1>"選択,上旬,中旬,下旬"</formula1>
    </dataValidation>
    <dataValidation type="list" allowBlank="1" showInputMessage="1" showErrorMessage="1" promptTitle="終了時期を選択してください" prompt="ドロップダウンリスト▼から選択できます" sqref="AG214:AI214" xr:uid="{23AAFF64-61F5-4D2A-B7CD-4C64756E6EF5}">
      <formula1>"選択,上旬,中旬,下旬"</formula1>
    </dataValidation>
    <dataValidation type="textLength" allowBlank="1" showInputMessage="1" showErrorMessage="1" error="50文字以内で入力してください。" sqref="C54" xr:uid="{7EEB372F-CB38-4C51-8B5E-E111FB70DD97}">
      <formula1>0</formula1>
      <formula2>50</formula2>
    </dataValidation>
    <dataValidation type="list" allowBlank="1" showInputMessage="1" showErrorMessage="1" promptTitle="大分類を選択してください―――" prompt="ドロップダウンリスト ▼から選択できます _x000a__x000a_複数の分類に該当する場合は申請者の主たる(例えば売上規模の大きい)分類を選択してください_x000a_※「日本産業分類」の最新分類に基づいて選択" sqref="P15:AC15" xr:uid="{B59D0CD0-5741-45EB-8EEC-7AB4F6993C68}">
      <formula1>$C$254:$C$273</formula1>
    </dataValidation>
    <dataValidation type="list" allowBlank="1" showInputMessage="1" showErrorMessage="1" promptTitle="中分類の業種コードを選択してください" prompt="ドロップダウンリスト ▼から選択できます_x000a_ _x000a_業種コードを選択すると「中分類名」は自動反映されます_x000a_※「日本産業分類」の最新分類に基づいて選択_x000a_※業種コードと中分類名の一覧は欄外右側の水色枠内を参照" sqref="P16:AC16" xr:uid="{7C67FA72-482B-49F1-A838-842973C79E5D}">
      <formula1>INDIRECT($AL$15)</formula1>
    </dataValidation>
    <dataValidation type="list" allowBlank="1" showInputMessage="1" showErrorMessage="1" sqref="Q26:AJ26" xr:uid="{89604639-E2F0-4267-B7DE-DD2962F73077}">
      <formula1>$CH$17:$CH$27</formula1>
    </dataValidation>
    <dataValidation type="list" allowBlank="1" showInputMessage="1" showErrorMessage="1" sqref="Q28:X28" xr:uid="{112C350F-343F-4ABC-9DB3-4A43B8A333D0}">
      <formula1>$CH$28:$CH$29</formula1>
    </dataValidation>
  </dataValidations>
  <printOptions horizontalCentered="1"/>
  <pageMargins left="0.43307086614173229" right="0.31496062992125984" top="0.6692913385826772" bottom="0.74803149606299213" header="0.23622047244094491" footer="0.19685039370078741"/>
  <pageSetup paperSize="9" scale="83" fitToHeight="0" orientation="portrait" r:id="rId1"/>
  <headerFooter>
    <oddHeader>&amp;R&amp;"Meiryo UI,太字"&amp;16新規導入</oddHeader>
    <oddFooter>&amp;C&amp;12&amp;P/&amp;N</oddFooter>
  </headerFooter>
  <rowBreaks count="4" manualBreakCount="4">
    <brk id="52" min="1" max="35" man="1"/>
    <brk id="103" min="1" max="35" man="1"/>
    <brk id="153" min="1" max="35" man="1"/>
    <brk id="215" min="1" max="3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9FF11-336C-4F08-833F-1A2F7F93A5FA}">
  <sheetPr>
    <tabColor rgb="FFFFC000"/>
    <pageSetUpPr fitToPage="1"/>
  </sheetPr>
  <dimension ref="A1:BL202"/>
  <sheetViews>
    <sheetView view="pageBreakPreview" zoomScale="85" zoomScaleNormal="100" zoomScaleSheetLayoutView="85" workbookViewId="0">
      <selection activeCell="AT13" sqref="AT13"/>
    </sheetView>
  </sheetViews>
  <sheetFormatPr defaultColWidth="3" defaultRowHeight="15" outlineLevelRow="1" x14ac:dyDescent="0.2"/>
  <cols>
    <col min="1" max="1" width="1.36328125" style="10" customWidth="1"/>
    <col min="2" max="2" width="0.7265625" style="10" customWidth="1"/>
    <col min="3" max="35" width="3.453125" style="10" customWidth="1"/>
    <col min="36" max="36" width="2.81640625" style="10" customWidth="1"/>
    <col min="37" max="37" width="4.453125" style="10" customWidth="1"/>
    <col min="38" max="52" width="3.453125" style="10" customWidth="1"/>
    <col min="53" max="16384" width="3" style="10"/>
  </cols>
  <sheetData>
    <row r="1" spans="2:64" ht="18.75" customHeight="1" x14ac:dyDescent="0.2">
      <c r="B1" s="9"/>
      <c r="C1" s="9" t="s">
        <v>633</v>
      </c>
      <c r="D1" s="9"/>
      <c r="E1" s="9"/>
      <c r="F1" s="9"/>
      <c r="G1" s="9"/>
      <c r="H1" s="9"/>
      <c r="I1" s="9"/>
      <c r="J1" s="9"/>
      <c r="K1" s="9"/>
      <c r="L1" s="9"/>
      <c r="M1" s="9"/>
      <c r="N1" s="9"/>
      <c r="O1" s="9"/>
      <c r="P1" s="9"/>
      <c r="Q1" s="9"/>
      <c r="R1" s="9"/>
      <c r="S1" s="9"/>
      <c r="T1" s="9"/>
      <c r="U1" s="9"/>
      <c r="V1" s="9"/>
      <c r="W1" s="9"/>
      <c r="X1" s="9"/>
      <c r="Y1" s="9"/>
      <c r="Z1" s="9"/>
      <c r="AA1" s="9"/>
      <c r="AB1" s="9"/>
      <c r="AC1" s="9"/>
      <c r="AD1" s="9"/>
      <c r="AE1" s="9"/>
      <c r="AF1" s="9"/>
      <c r="AG1" s="250" t="s">
        <v>634</v>
      </c>
      <c r="AH1" s="250"/>
      <c r="AI1" s="250"/>
      <c r="AJ1" s="9"/>
    </row>
    <row r="2" spans="2:64" ht="18.75" customHeight="1" x14ac:dyDescent="0.2">
      <c r="B2" s="9"/>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row>
    <row r="3" spans="2:64" ht="22" customHeight="1" x14ac:dyDescent="0.2">
      <c r="B3" s="11"/>
      <c r="C3" s="341" t="s">
        <v>580</v>
      </c>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12"/>
      <c r="AK3" s="13"/>
      <c r="AL3" s="13"/>
    </row>
    <row r="4" spans="2:64" ht="22" x14ac:dyDescent="0.2">
      <c r="B4" s="11"/>
      <c r="C4" s="341"/>
      <c r="D4" s="341"/>
      <c r="E4" s="341"/>
      <c r="F4" s="341"/>
      <c r="G4" s="341"/>
      <c r="H4" s="341"/>
      <c r="I4" s="341"/>
      <c r="J4" s="341"/>
      <c r="K4" s="341"/>
      <c r="L4" s="341"/>
      <c r="M4" s="341"/>
      <c r="N4" s="341"/>
      <c r="O4" s="341"/>
      <c r="P4" s="341"/>
      <c r="Q4" s="341"/>
      <c r="R4" s="341"/>
      <c r="S4" s="341"/>
      <c r="T4" s="341"/>
      <c r="U4" s="341"/>
      <c r="V4" s="341"/>
      <c r="W4" s="341"/>
      <c r="X4" s="341"/>
      <c r="Y4" s="341"/>
      <c r="Z4" s="341"/>
      <c r="AA4" s="341"/>
      <c r="AB4" s="341"/>
      <c r="AC4" s="341"/>
      <c r="AD4" s="341"/>
      <c r="AE4" s="341"/>
      <c r="AF4" s="341"/>
      <c r="AG4" s="341"/>
      <c r="AH4" s="341"/>
      <c r="AI4" s="341"/>
      <c r="AJ4" s="12"/>
      <c r="AK4" s="13"/>
      <c r="AL4" s="13"/>
    </row>
    <row r="5" spans="2:64" ht="14" customHeight="1" x14ac:dyDescent="0.2">
      <c r="B5" s="11"/>
      <c r="C5" s="140"/>
      <c r="D5" s="140"/>
      <c r="E5" s="140"/>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2"/>
      <c r="AK5" s="13"/>
      <c r="AL5" s="13"/>
    </row>
    <row r="6" spans="2:64" ht="18" customHeight="1" x14ac:dyDescent="0.35">
      <c r="B6" s="35"/>
      <c r="C6" s="14" t="s">
        <v>611</v>
      </c>
      <c r="D6" s="41"/>
      <c r="E6" s="41"/>
      <c r="F6" s="41"/>
      <c r="G6" s="41"/>
      <c r="H6" s="41"/>
      <c r="I6" s="42"/>
      <c r="J6" s="42"/>
      <c r="K6" s="42"/>
      <c r="L6" s="41"/>
      <c r="M6" s="41"/>
      <c r="N6" s="41"/>
      <c r="O6" s="41"/>
      <c r="P6" s="43"/>
      <c r="Q6" s="43"/>
      <c r="R6" s="43"/>
      <c r="S6" s="43"/>
      <c r="T6" s="43"/>
      <c r="U6" s="43"/>
      <c r="V6" s="43"/>
      <c r="W6" s="43"/>
      <c r="X6" s="43"/>
      <c r="Y6" s="43"/>
      <c r="Z6" s="43"/>
      <c r="AA6" s="43"/>
      <c r="AB6" s="43"/>
      <c r="AC6" s="43"/>
      <c r="AD6" s="43"/>
      <c r="AE6" s="43"/>
      <c r="AF6" s="436"/>
      <c r="AG6" s="436"/>
      <c r="AH6" s="436"/>
      <c r="AI6" s="436"/>
      <c r="AJ6" s="9"/>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row>
    <row r="7" spans="2:64" ht="18" customHeight="1" x14ac:dyDescent="0.35">
      <c r="B7" s="35"/>
      <c r="C7" s="40" t="s">
        <v>82</v>
      </c>
      <c r="D7" s="41"/>
      <c r="E7" s="41"/>
      <c r="F7" s="41"/>
      <c r="G7" s="41"/>
      <c r="H7" s="41"/>
      <c r="I7" s="42"/>
      <c r="J7" s="42"/>
      <c r="K7" s="42"/>
      <c r="L7" s="41"/>
      <c r="M7" s="41"/>
      <c r="N7" s="41"/>
      <c r="O7" s="41"/>
      <c r="P7" s="43"/>
      <c r="Q7" s="43"/>
      <c r="R7" s="43"/>
      <c r="S7" s="43"/>
      <c r="T7" s="43"/>
      <c r="U7" s="43"/>
      <c r="V7" s="43"/>
      <c r="W7" s="43"/>
      <c r="X7" s="43"/>
      <c r="Y7" s="43"/>
      <c r="Z7" s="43"/>
      <c r="AA7" s="43"/>
      <c r="AB7" s="43"/>
      <c r="AC7" s="43"/>
      <c r="AD7" s="43"/>
      <c r="AE7" s="43"/>
      <c r="AF7" s="436" t="s">
        <v>7</v>
      </c>
      <c r="AG7" s="436"/>
      <c r="AH7" s="436"/>
      <c r="AI7" s="436"/>
      <c r="AJ7" s="9"/>
      <c r="AK7" s="50"/>
      <c r="AL7" s="50"/>
      <c r="AM7" s="50"/>
      <c r="AN7" s="50"/>
      <c r="AO7" s="50"/>
      <c r="AP7" s="50"/>
      <c r="AQ7" s="50"/>
      <c r="AR7" s="50"/>
      <c r="AS7" s="50"/>
      <c r="AT7" s="50"/>
      <c r="AU7" s="50"/>
      <c r="AV7" s="50"/>
      <c r="AW7" s="50"/>
      <c r="AX7" s="50"/>
      <c r="AY7" s="50"/>
      <c r="AZ7" s="50"/>
      <c r="BA7" s="50"/>
      <c r="BB7" s="50"/>
      <c r="BC7" s="50"/>
      <c r="BD7" s="50"/>
      <c r="BE7" s="50"/>
      <c r="BF7" s="50"/>
      <c r="BG7" s="50"/>
      <c r="BH7" s="50"/>
      <c r="BI7" s="50"/>
      <c r="BJ7" s="50"/>
      <c r="BK7" s="50"/>
      <c r="BL7" s="50"/>
    </row>
    <row r="8" spans="2:64" s="47" customFormat="1" ht="49.5" customHeight="1" x14ac:dyDescent="0.2">
      <c r="B8" s="25"/>
      <c r="C8" s="330" t="s">
        <v>36</v>
      </c>
      <c r="D8" s="331"/>
      <c r="E8" s="332"/>
      <c r="F8" s="52"/>
      <c r="G8" s="197" t="s">
        <v>612</v>
      </c>
      <c r="H8" s="198"/>
      <c r="I8" s="198"/>
      <c r="J8" s="198"/>
      <c r="K8" s="198"/>
      <c r="L8" s="198"/>
      <c r="M8" s="198"/>
      <c r="N8" s="198"/>
      <c r="O8" s="198"/>
      <c r="P8" s="198"/>
      <c r="Q8" s="198"/>
      <c r="R8" s="198"/>
      <c r="S8" s="198"/>
      <c r="T8" s="198"/>
      <c r="U8" s="199"/>
      <c r="V8" s="333" t="s">
        <v>38</v>
      </c>
      <c r="W8" s="331"/>
      <c r="X8" s="331"/>
      <c r="Y8" s="332"/>
      <c r="Z8" s="330" t="s">
        <v>6</v>
      </c>
      <c r="AA8" s="332"/>
      <c r="AB8" s="334" t="s">
        <v>39</v>
      </c>
      <c r="AC8" s="335"/>
      <c r="AD8" s="335"/>
      <c r="AE8" s="336"/>
      <c r="AF8" s="331" t="s">
        <v>37</v>
      </c>
      <c r="AG8" s="331"/>
      <c r="AH8" s="331"/>
      <c r="AI8" s="332"/>
      <c r="AJ8" s="25"/>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row>
    <row r="9" spans="2:64" s="47" customFormat="1" ht="21" customHeight="1" x14ac:dyDescent="0.2">
      <c r="B9" s="25"/>
      <c r="C9" s="324" t="s">
        <v>577</v>
      </c>
      <c r="D9" s="325"/>
      <c r="E9" s="325"/>
      <c r="F9" s="53">
        <v>1</v>
      </c>
      <c r="G9" s="337"/>
      <c r="H9" s="338"/>
      <c r="I9" s="338"/>
      <c r="J9" s="338"/>
      <c r="K9" s="338"/>
      <c r="L9" s="338"/>
      <c r="M9" s="338"/>
      <c r="N9" s="338"/>
      <c r="O9" s="338"/>
      <c r="P9" s="338"/>
      <c r="Q9" s="338"/>
      <c r="R9" s="338"/>
      <c r="S9" s="338"/>
      <c r="T9" s="338"/>
      <c r="U9" s="339"/>
      <c r="V9" s="317"/>
      <c r="W9" s="318"/>
      <c r="X9" s="318"/>
      <c r="Y9" s="319"/>
      <c r="Z9" s="251"/>
      <c r="AA9" s="252"/>
      <c r="AB9" s="284">
        <f>V9*Z9</f>
        <v>0</v>
      </c>
      <c r="AC9" s="285"/>
      <c r="AD9" s="285"/>
      <c r="AE9" s="286"/>
      <c r="AF9" s="422"/>
      <c r="AG9" s="422"/>
      <c r="AH9" s="422"/>
      <c r="AI9" s="423"/>
      <c r="AJ9" s="25"/>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row>
    <row r="10" spans="2:64" s="47" customFormat="1" ht="21" customHeight="1" x14ac:dyDescent="0.2">
      <c r="B10" s="25"/>
      <c r="C10" s="326"/>
      <c r="D10" s="327"/>
      <c r="E10" s="327"/>
      <c r="F10" s="54">
        <v>2</v>
      </c>
      <c r="G10" s="449"/>
      <c r="H10" s="450"/>
      <c r="I10" s="450"/>
      <c r="J10" s="450"/>
      <c r="K10" s="450"/>
      <c r="L10" s="450"/>
      <c r="M10" s="450"/>
      <c r="N10" s="450"/>
      <c r="O10" s="450"/>
      <c r="P10" s="450"/>
      <c r="Q10" s="450"/>
      <c r="R10" s="450"/>
      <c r="S10" s="450"/>
      <c r="T10" s="450"/>
      <c r="U10" s="451"/>
      <c r="V10" s="253"/>
      <c r="W10" s="254"/>
      <c r="X10" s="254"/>
      <c r="Y10" s="255"/>
      <c r="Z10" s="256"/>
      <c r="AA10" s="257"/>
      <c r="AB10" s="284">
        <f>V10*Z10</f>
        <v>0</v>
      </c>
      <c r="AC10" s="285"/>
      <c r="AD10" s="285"/>
      <c r="AE10" s="286"/>
      <c r="AF10" s="295"/>
      <c r="AG10" s="295"/>
      <c r="AH10" s="295"/>
      <c r="AI10" s="296"/>
      <c r="AJ10" s="25"/>
      <c r="AK10" s="50"/>
      <c r="AL10" s="50"/>
      <c r="AM10" s="50"/>
      <c r="AN10" s="50"/>
      <c r="AO10" s="50"/>
      <c r="AP10" s="50"/>
      <c r="AQ10" s="50"/>
      <c r="AR10" s="50"/>
      <c r="AS10" s="50"/>
      <c r="AT10" s="50"/>
      <c r="AU10" s="50"/>
      <c r="AV10" s="50"/>
      <c r="AW10" s="50"/>
      <c r="AX10" s="50"/>
      <c r="AY10" s="50"/>
      <c r="AZ10" s="50"/>
      <c r="BA10" s="50"/>
      <c r="BB10" s="50"/>
      <c r="BC10" s="50"/>
      <c r="BD10" s="50"/>
      <c r="BE10" s="50"/>
      <c r="BF10" s="50"/>
      <c r="BG10" s="50"/>
      <c r="BH10" s="50"/>
      <c r="BI10" s="50"/>
      <c r="BJ10" s="50"/>
      <c r="BK10" s="50"/>
      <c r="BL10" s="50"/>
    </row>
    <row r="11" spans="2:64" s="47" customFormat="1" ht="21" customHeight="1" x14ac:dyDescent="0.2">
      <c r="B11" s="25"/>
      <c r="C11" s="326"/>
      <c r="D11" s="327"/>
      <c r="E11" s="327"/>
      <c r="F11" s="54">
        <v>3</v>
      </c>
      <c r="G11" s="449"/>
      <c r="H11" s="450"/>
      <c r="I11" s="450"/>
      <c r="J11" s="450"/>
      <c r="K11" s="450"/>
      <c r="L11" s="450"/>
      <c r="M11" s="450"/>
      <c r="N11" s="450"/>
      <c r="O11" s="450"/>
      <c r="P11" s="450"/>
      <c r="Q11" s="450"/>
      <c r="R11" s="450"/>
      <c r="S11" s="450"/>
      <c r="T11" s="450"/>
      <c r="U11" s="451"/>
      <c r="V11" s="253"/>
      <c r="W11" s="254"/>
      <c r="X11" s="254"/>
      <c r="Y11" s="255"/>
      <c r="Z11" s="256"/>
      <c r="AA11" s="257"/>
      <c r="AB11" s="284">
        <f>V11*Z11</f>
        <v>0</v>
      </c>
      <c r="AC11" s="285"/>
      <c r="AD11" s="285"/>
      <c r="AE11" s="286"/>
      <c r="AF11" s="295"/>
      <c r="AG11" s="295"/>
      <c r="AH11" s="295"/>
      <c r="AI11" s="296"/>
      <c r="AJ11" s="25"/>
      <c r="AK11" s="50"/>
      <c r="AL11" s="50"/>
      <c r="AM11" s="50"/>
      <c r="AN11" s="50"/>
      <c r="AO11" s="50"/>
      <c r="AP11" s="50"/>
      <c r="AQ11" s="50"/>
      <c r="AR11" s="50"/>
      <c r="AS11" s="50"/>
      <c r="AT11" s="50"/>
      <c r="AU11" s="50"/>
      <c r="AV11" s="50"/>
      <c r="AW11" s="50"/>
      <c r="AX11" s="50"/>
      <c r="AY11" s="50"/>
      <c r="AZ11" s="50"/>
      <c r="BA11" s="50"/>
      <c r="BB11" s="50"/>
      <c r="BC11" s="50"/>
      <c r="BD11" s="50"/>
      <c r="BE11" s="50"/>
      <c r="BF11" s="50"/>
      <c r="BG11" s="50"/>
      <c r="BH11" s="50"/>
      <c r="BI11" s="50"/>
      <c r="BJ11" s="50"/>
      <c r="BK11" s="50"/>
      <c r="BL11" s="50"/>
    </row>
    <row r="12" spans="2:64" s="47" customFormat="1" ht="21" customHeight="1" x14ac:dyDescent="0.2">
      <c r="B12" s="25"/>
      <c r="C12" s="326"/>
      <c r="D12" s="327"/>
      <c r="E12" s="327"/>
      <c r="F12" s="55">
        <v>4</v>
      </c>
      <c r="G12" s="449"/>
      <c r="H12" s="450"/>
      <c r="I12" s="450"/>
      <c r="J12" s="450"/>
      <c r="K12" s="450"/>
      <c r="L12" s="450"/>
      <c r="M12" s="450"/>
      <c r="N12" s="450"/>
      <c r="O12" s="450"/>
      <c r="P12" s="450"/>
      <c r="Q12" s="450"/>
      <c r="R12" s="450"/>
      <c r="S12" s="450"/>
      <c r="T12" s="450"/>
      <c r="U12" s="451"/>
      <c r="V12" s="253"/>
      <c r="W12" s="254"/>
      <c r="X12" s="254"/>
      <c r="Y12" s="255"/>
      <c r="Z12" s="256"/>
      <c r="AA12" s="257"/>
      <c r="AB12" s="284">
        <f>V12*Z12</f>
        <v>0</v>
      </c>
      <c r="AC12" s="285"/>
      <c r="AD12" s="285"/>
      <c r="AE12" s="286"/>
      <c r="AF12" s="295"/>
      <c r="AG12" s="295"/>
      <c r="AH12" s="295"/>
      <c r="AI12" s="296"/>
      <c r="AJ12" s="25"/>
      <c r="AK12" s="407"/>
    </row>
    <row r="13" spans="2:64" s="47" customFormat="1" ht="21" customHeight="1" thickBot="1" x14ac:dyDescent="0.25">
      <c r="B13" s="25"/>
      <c r="C13" s="326"/>
      <c r="D13" s="327"/>
      <c r="E13" s="327"/>
      <c r="F13" s="56">
        <v>5</v>
      </c>
      <c r="G13" s="431"/>
      <c r="H13" s="432"/>
      <c r="I13" s="432"/>
      <c r="J13" s="432"/>
      <c r="K13" s="432"/>
      <c r="L13" s="432"/>
      <c r="M13" s="432"/>
      <c r="N13" s="432"/>
      <c r="O13" s="432"/>
      <c r="P13" s="432"/>
      <c r="Q13" s="432"/>
      <c r="R13" s="432"/>
      <c r="S13" s="432"/>
      <c r="T13" s="432"/>
      <c r="U13" s="433"/>
      <c r="V13" s="302"/>
      <c r="W13" s="303"/>
      <c r="X13" s="303"/>
      <c r="Y13" s="304"/>
      <c r="Z13" s="305"/>
      <c r="AA13" s="306"/>
      <c r="AB13" s="297">
        <f>V13*Z13</f>
        <v>0</v>
      </c>
      <c r="AC13" s="298"/>
      <c r="AD13" s="298"/>
      <c r="AE13" s="299"/>
      <c r="AF13" s="444"/>
      <c r="AG13" s="444"/>
      <c r="AH13" s="444"/>
      <c r="AI13" s="445"/>
      <c r="AJ13" s="25"/>
      <c r="AK13" s="407"/>
    </row>
    <row r="14" spans="2:64" s="47" customFormat="1" ht="21" customHeight="1" thickTop="1" x14ac:dyDescent="0.2">
      <c r="B14" s="25"/>
      <c r="C14" s="328"/>
      <c r="D14" s="329"/>
      <c r="E14" s="329"/>
      <c r="F14" s="57"/>
      <c r="G14" s="270"/>
      <c r="H14" s="270"/>
      <c r="I14" s="270"/>
      <c r="J14" s="270"/>
      <c r="K14" s="270"/>
      <c r="L14" s="270"/>
      <c r="M14" s="270"/>
      <c r="N14" s="270"/>
      <c r="O14" s="270"/>
      <c r="P14" s="389"/>
      <c r="Q14" s="389"/>
      <c r="R14" s="389"/>
      <c r="S14" s="389"/>
      <c r="T14" s="389"/>
      <c r="U14" s="389"/>
      <c r="V14" s="387" t="s">
        <v>55</v>
      </c>
      <c r="W14" s="387"/>
      <c r="X14" s="387"/>
      <c r="Y14" s="387"/>
      <c r="Z14" s="387"/>
      <c r="AA14" s="388"/>
      <c r="AB14" s="281">
        <f>SUM(AB9:AE13)</f>
        <v>0</v>
      </c>
      <c r="AC14" s="282"/>
      <c r="AD14" s="282"/>
      <c r="AE14" s="283"/>
      <c r="AF14" s="270"/>
      <c r="AG14" s="270"/>
      <c r="AH14" s="270"/>
      <c r="AI14" s="271"/>
      <c r="AJ14" s="25"/>
      <c r="AK14" s="407"/>
    </row>
    <row r="15" spans="2:64" s="47" customFormat="1" ht="21" customHeight="1" x14ac:dyDescent="0.2">
      <c r="B15" s="25"/>
      <c r="C15" s="401" t="s">
        <v>51</v>
      </c>
      <c r="D15" s="437"/>
      <c r="E15" s="438"/>
      <c r="F15" s="53">
        <v>1</v>
      </c>
      <c r="G15" s="337"/>
      <c r="H15" s="338"/>
      <c r="I15" s="338"/>
      <c r="J15" s="338"/>
      <c r="K15" s="338"/>
      <c r="L15" s="338"/>
      <c r="M15" s="338"/>
      <c r="N15" s="338"/>
      <c r="O15" s="338"/>
      <c r="P15" s="338"/>
      <c r="Q15" s="338"/>
      <c r="R15" s="338"/>
      <c r="S15" s="338"/>
      <c r="T15" s="338"/>
      <c r="U15" s="339"/>
      <c r="V15" s="317"/>
      <c r="W15" s="318"/>
      <c r="X15" s="318"/>
      <c r="Y15" s="319"/>
      <c r="Z15" s="251"/>
      <c r="AA15" s="252"/>
      <c r="AB15" s="264">
        <f>V15*Z15</f>
        <v>0</v>
      </c>
      <c r="AC15" s="264"/>
      <c r="AD15" s="264"/>
      <c r="AE15" s="265"/>
      <c r="AF15" s="295"/>
      <c r="AG15" s="295"/>
      <c r="AH15" s="295"/>
      <c r="AI15" s="296"/>
      <c r="AJ15" s="25"/>
      <c r="AK15" s="407"/>
    </row>
    <row r="16" spans="2:64" s="47" customFormat="1" ht="21" customHeight="1" x14ac:dyDescent="0.2">
      <c r="B16" s="25"/>
      <c r="C16" s="403"/>
      <c r="D16" s="439"/>
      <c r="E16" s="440"/>
      <c r="F16" s="54">
        <v>2</v>
      </c>
      <c r="G16" s="449"/>
      <c r="H16" s="450"/>
      <c r="I16" s="450"/>
      <c r="J16" s="450"/>
      <c r="K16" s="450"/>
      <c r="L16" s="450"/>
      <c r="M16" s="450"/>
      <c r="N16" s="450"/>
      <c r="O16" s="450"/>
      <c r="P16" s="450"/>
      <c r="Q16" s="450"/>
      <c r="R16" s="450"/>
      <c r="S16" s="450"/>
      <c r="T16" s="450"/>
      <c r="U16" s="451"/>
      <c r="V16" s="253"/>
      <c r="W16" s="254"/>
      <c r="X16" s="254"/>
      <c r="Y16" s="255"/>
      <c r="Z16" s="256"/>
      <c r="AA16" s="257"/>
      <c r="AB16" s="284">
        <f>V16*Z16</f>
        <v>0</v>
      </c>
      <c r="AC16" s="285"/>
      <c r="AD16" s="285"/>
      <c r="AE16" s="286"/>
      <c r="AF16" s="295"/>
      <c r="AG16" s="295"/>
      <c r="AH16" s="295"/>
      <c r="AI16" s="296"/>
      <c r="AJ16" s="25"/>
      <c r="AK16" s="407"/>
    </row>
    <row r="17" spans="2:37" s="47" customFormat="1" ht="21" customHeight="1" thickBot="1" x14ac:dyDescent="0.25">
      <c r="B17" s="25"/>
      <c r="C17" s="403"/>
      <c r="D17" s="439"/>
      <c r="E17" s="440"/>
      <c r="F17" s="54">
        <v>3</v>
      </c>
      <c r="G17" s="431"/>
      <c r="H17" s="432"/>
      <c r="I17" s="432"/>
      <c r="J17" s="432"/>
      <c r="K17" s="432"/>
      <c r="L17" s="432"/>
      <c r="M17" s="432"/>
      <c r="N17" s="432"/>
      <c r="O17" s="432"/>
      <c r="P17" s="432"/>
      <c r="Q17" s="432"/>
      <c r="R17" s="432"/>
      <c r="S17" s="432"/>
      <c r="T17" s="432"/>
      <c r="U17" s="433"/>
      <c r="V17" s="253"/>
      <c r="W17" s="254"/>
      <c r="X17" s="254"/>
      <c r="Y17" s="255"/>
      <c r="Z17" s="256"/>
      <c r="AA17" s="257"/>
      <c r="AB17" s="284">
        <f>V17*Z17</f>
        <v>0</v>
      </c>
      <c r="AC17" s="285"/>
      <c r="AD17" s="285"/>
      <c r="AE17" s="286"/>
      <c r="AF17" s="295"/>
      <c r="AG17" s="295"/>
      <c r="AH17" s="295"/>
      <c r="AI17" s="296"/>
      <c r="AJ17" s="25"/>
      <c r="AK17" s="407"/>
    </row>
    <row r="18" spans="2:37" s="47" customFormat="1" ht="21" hidden="1" customHeight="1" outlineLevel="1" x14ac:dyDescent="0.2">
      <c r="B18" s="25"/>
      <c r="C18" s="441"/>
      <c r="D18" s="439"/>
      <c r="E18" s="440"/>
      <c r="F18" s="54">
        <v>4</v>
      </c>
      <c r="G18" s="446"/>
      <c r="H18" s="447"/>
      <c r="I18" s="447"/>
      <c r="J18" s="447"/>
      <c r="K18" s="447"/>
      <c r="L18" s="447"/>
      <c r="M18" s="447"/>
      <c r="N18" s="447"/>
      <c r="O18" s="447"/>
      <c r="P18" s="447"/>
      <c r="Q18" s="447"/>
      <c r="R18" s="447"/>
      <c r="S18" s="447"/>
      <c r="T18" s="447"/>
      <c r="U18" s="448"/>
      <c r="V18" s="253"/>
      <c r="W18" s="254"/>
      <c r="X18" s="254"/>
      <c r="Y18" s="255"/>
      <c r="Z18" s="256"/>
      <c r="AA18" s="257"/>
      <c r="AB18" s="284">
        <f t="shared" ref="AB18" si="0">V18*Z18</f>
        <v>0</v>
      </c>
      <c r="AC18" s="285"/>
      <c r="AD18" s="285"/>
      <c r="AE18" s="286"/>
      <c r="AF18" s="295"/>
      <c r="AG18" s="295"/>
      <c r="AH18" s="295"/>
      <c r="AI18" s="296"/>
      <c r="AJ18" s="25"/>
      <c r="AK18" s="407"/>
    </row>
    <row r="19" spans="2:37" s="47" customFormat="1" ht="21" hidden="1" customHeight="1" outlineLevel="1" thickBot="1" x14ac:dyDescent="0.25">
      <c r="B19" s="25"/>
      <c r="C19" s="441"/>
      <c r="D19" s="439"/>
      <c r="E19" s="440"/>
      <c r="F19" s="56">
        <v>5</v>
      </c>
      <c r="G19" s="446"/>
      <c r="H19" s="447"/>
      <c r="I19" s="447"/>
      <c r="J19" s="447"/>
      <c r="K19" s="447"/>
      <c r="L19" s="447"/>
      <c r="M19" s="447"/>
      <c r="N19" s="447"/>
      <c r="O19" s="447"/>
      <c r="P19" s="447"/>
      <c r="Q19" s="447"/>
      <c r="R19" s="447"/>
      <c r="S19" s="447"/>
      <c r="T19" s="447"/>
      <c r="U19" s="448"/>
      <c r="V19" s="302"/>
      <c r="W19" s="303"/>
      <c r="X19" s="303"/>
      <c r="Y19" s="304"/>
      <c r="Z19" s="305"/>
      <c r="AA19" s="306"/>
      <c r="AB19" s="297">
        <f>V19*Z19</f>
        <v>0</v>
      </c>
      <c r="AC19" s="298"/>
      <c r="AD19" s="298"/>
      <c r="AE19" s="299"/>
      <c r="AF19" s="295"/>
      <c r="AG19" s="295"/>
      <c r="AH19" s="295"/>
      <c r="AI19" s="296"/>
      <c r="AJ19" s="25"/>
      <c r="AK19" s="407"/>
    </row>
    <row r="20" spans="2:37" s="47" customFormat="1" ht="21" customHeight="1" collapsed="1" thickTop="1" x14ac:dyDescent="0.2">
      <c r="B20" s="25"/>
      <c r="C20" s="442"/>
      <c r="D20" s="443"/>
      <c r="E20" s="443"/>
      <c r="F20" s="57"/>
      <c r="G20" s="270"/>
      <c r="H20" s="270"/>
      <c r="I20" s="270"/>
      <c r="J20" s="270"/>
      <c r="K20" s="270"/>
      <c r="L20" s="270"/>
      <c r="M20" s="270"/>
      <c r="N20" s="270"/>
      <c r="O20" s="270"/>
      <c r="P20" s="389"/>
      <c r="Q20" s="389"/>
      <c r="R20" s="389"/>
      <c r="S20" s="389"/>
      <c r="T20" s="389"/>
      <c r="U20" s="389"/>
      <c r="V20" s="387" t="s">
        <v>55</v>
      </c>
      <c r="W20" s="387"/>
      <c r="X20" s="387"/>
      <c r="Y20" s="387"/>
      <c r="Z20" s="387"/>
      <c r="AA20" s="388"/>
      <c r="AB20" s="281">
        <f>SUM(AB15:AE19)</f>
        <v>0</v>
      </c>
      <c r="AC20" s="282"/>
      <c r="AD20" s="282"/>
      <c r="AE20" s="283"/>
      <c r="AF20" s="270"/>
      <c r="AG20" s="270"/>
      <c r="AH20" s="270"/>
      <c r="AI20" s="271"/>
      <c r="AJ20" s="25"/>
      <c r="AK20" s="407"/>
    </row>
    <row r="21" spans="2:37" s="47" customFormat="1" ht="21" customHeight="1" x14ac:dyDescent="0.2">
      <c r="B21" s="25"/>
      <c r="C21" s="210" t="s">
        <v>52</v>
      </c>
      <c r="D21" s="211"/>
      <c r="E21" s="212"/>
      <c r="F21" s="53">
        <v>1</v>
      </c>
      <c r="G21" s="337"/>
      <c r="H21" s="338"/>
      <c r="I21" s="338"/>
      <c r="J21" s="338"/>
      <c r="K21" s="338"/>
      <c r="L21" s="338"/>
      <c r="M21" s="338"/>
      <c r="N21" s="338"/>
      <c r="O21" s="338"/>
      <c r="P21" s="338"/>
      <c r="Q21" s="338"/>
      <c r="R21" s="338"/>
      <c r="S21" s="338"/>
      <c r="T21" s="338"/>
      <c r="U21" s="339"/>
      <c r="V21" s="317"/>
      <c r="W21" s="318"/>
      <c r="X21" s="318"/>
      <c r="Y21" s="319"/>
      <c r="Z21" s="251"/>
      <c r="AA21" s="252"/>
      <c r="AB21" s="264">
        <f>V21*Z21</f>
        <v>0</v>
      </c>
      <c r="AC21" s="264"/>
      <c r="AD21" s="264"/>
      <c r="AE21" s="265"/>
      <c r="AF21" s="295"/>
      <c r="AG21" s="295"/>
      <c r="AH21" s="295"/>
      <c r="AI21" s="296"/>
      <c r="AJ21" s="25"/>
      <c r="AK21" s="407"/>
    </row>
    <row r="22" spans="2:37" s="47" customFormat="1" ht="21" customHeight="1" thickBot="1" x14ac:dyDescent="0.25">
      <c r="B22" s="25"/>
      <c r="C22" s="213"/>
      <c r="D22" s="214"/>
      <c r="E22" s="215"/>
      <c r="F22" s="54">
        <v>2</v>
      </c>
      <c r="G22" s="431"/>
      <c r="H22" s="432"/>
      <c r="I22" s="432"/>
      <c r="J22" s="432"/>
      <c r="K22" s="432"/>
      <c r="L22" s="432"/>
      <c r="M22" s="432"/>
      <c r="N22" s="432"/>
      <c r="O22" s="432"/>
      <c r="P22" s="432"/>
      <c r="Q22" s="432"/>
      <c r="R22" s="432"/>
      <c r="S22" s="432"/>
      <c r="T22" s="432"/>
      <c r="U22" s="433"/>
      <c r="V22" s="253"/>
      <c r="W22" s="254"/>
      <c r="X22" s="254"/>
      <c r="Y22" s="255"/>
      <c r="Z22" s="256"/>
      <c r="AA22" s="257"/>
      <c r="AB22" s="284">
        <f>V22*Z22</f>
        <v>0</v>
      </c>
      <c r="AC22" s="285"/>
      <c r="AD22" s="285"/>
      <c r="AE22" s="286"/>
      <c r="AF22" s="295"/>
      <c r="AG22" s="295"/>
      <c r="AH22" s="295"/>
      <c r="AI22" s="296"/>
      <c r="AJ22" s="25"/>
      <c r="AK22" s="407"/>
    </row>
    <row r="23" spans="2:37" s="47" customFormat="1" ht="21" hidden="1" customHeight="1" outlineLevel="1" x14ac:dyDescent="0.2">
      <c r="B23" s="25"/>
      <c r="C23" s="213"/>
      <c r="D23" s="214"/>
      <c r="E23" s="215"/>
      <c r="F23" s="54">
        <v>3</v>
      </c>
      <c r="G23" s="446"/>
      <c r="H23" s="447"/>
      <c r="I23" s="447"/>
      <c r="J23" s="447"/>
      <c r="K23" s="447"/>
      <c r="L23" s="447"/>
      <c r="M23" s="447"/>
      <c r="N23" s="447"/>
      <c r="O23" s="447"/>
      <c r="P23" s="447"/>
      <c r="Q23" s="447"/>
      <c r="R23" s="447"/>
      <c r="S23" s="447"/>
      <c r="T23" s="447"/>
      <c r="U23" s="448"/>
      <c r="V23" s="253"/>
      <c r="W23" s="254"/>
      <c r="X23" s="254"/>
      <c r="Y23" s="255"/>
      <c r="Z23" s="256"/>
      <c r="AA23" s="257"/>
      <c r="AB23" s="284">
        <f>V23*Z23</f>
        <v>0</v>
      </c>
      <c r="AC23" s="285"/>
      <c r="AD23" s="285"/>
      <c r="AE23" s="286"/>
      <c r="AF23" s="295"/>
      <c r="AG23" s="295"/>
      <c r="AH23" s="295"/>
      <c r="AI23" s="296"/>
      <c r="AJ23" s="25"/>
      <c r="AK23" s="407"/>
    </row>
    <row r="24" spans="2:37" s="47" customFormat="1" ht="21" hidden="1" customHeight="1" outlineLevel="1" x14ac:dyDescent="0.2">
      <c r="B24" s="25"/>
      <c r="C24" s="216"/>
      <c r="D24" s="214"/>
      <c r="E24" s="215"/>
      <c r="F24" s="55">
        <v>4</v>
      </c>
      <c r="G24" s="446"/>
      <c r="H24" s="447"/>
      <c r="I24" s="447"/>
      <c r="J24" s="447"/>
      <c r="K24" s="447"/>
      <c r="L24" s="447"/>
      <c r="M24" s="447"/>
      <c r="N24" s="447"/>
      <c r="O24" s="447"/>
      <c r="P24" s="447"/>
      <c r="Q24" s="447"/>
      <c r="R24" s="447"/>
      <c r="S24" s="447"/>
      <c r="T24" s="447"/>
      <c r="U24" s="448"/>
      <c r="V24" s="253"/>
      <c r="W24" s="254"/>
      <c r="X24" s="254"/>
      <c r="Y24" s="255"/>
      <c r="Z24" s="256"/>
      <c r="AA24" s="257"/>
      <c r="AB24" s="284">
        <f t="shared" ref="AB24" si="1">V24*Z24</f>
        <v>0</v>
      </c>
      <c r="AC24" s="285"/>
      <c r="AD24" s="285"/>
      <c r="AE24" s="286"/>
      <c r="AF24" s="295"/>
      <c r="AG24" s="295"/>
      <c r="AH24" s="295"/>
      <c r="AI24" s="296"/>
      <c r="AJ24" s="25"/>
      <c r="AK24" s="407"/>
    </row>
    <row r="25" spans="2:37" s="47" customFormat="1" ht="21" hidden="1" customHeight="1" outlineLevel="1" thickBot="1" x14ac:dyDescent="0.25">
      <c r="B25" s="25"/>
      <c r="C25" s="216"/>
      <c r="D25" s="214"/>
      <c r="E25" s="215"/>
      <c r="F25" s="56">
        <v>5</v>
      </c>
      <c r="G25" s="446"/>
      <c r="H25" s="447"/>
      <c r="I25" s="447"/>
      <c r="J25" s="447"/>
      <c r="K25" s="447"/>
      <c r="L25" s="447"/>
      <c r="M25" s="447"/>
      <c r="N25" s="447"/>
      <c r="O25" s="447"/>
      <c r="P25" s="447"/>
      <c r="Q25" s="447"/>
      <c r="R25" s="447"/>
      <c r="S25" s="447"/>
      <c r="T25" s="447"/>
      <c r="U25" s="448"/>
      <c r="V25" s="302"/>
      <c r="W25" s="303"/>
      <c r="X25" s="303"/>
      <c r="Y25" s="304"/>
      <c r="Z25" s="305"/>
      <c r="AA25" s="306"/>
      <c r="AB25" s="297">
        <f>V25*Z25</f>
        <v>0</v>
      </c>
      <c r="AC25" s="298"/>
      <c r="AD25" s="298"/>
      <c r="AE25" s="299"/>
      <c r="AF25" s="295"/>
      <c r="AG25" s="295"/>
      <c r="AH25" s="295"/>
      <c r="AI25" s="296"/>
      <c r="AJ25" s="25"/>
      <c r="AK25" s="407"/>
    </row>
    <row r="26" spans="2:37" s="47" customFormat="1" ht="21" customHeight="1" collapsed="1" thickTop="1" x14ac:dyDescent="0.2">
      <c r="B26" s="25"/>
      <c r="C26" s="397"/>
      <c r="D26" s="398"/>
      <c r="E26" s="398"/>
      <c r="F26" s="57"/>
      <c r="G26" s="270"/>
      <c r="H26" s="270"/>
      <c r="I26" s="270"/>
      <c r="J26" s="270"/>
      <c r="K26" s="270"/>
      <c r="L26" s="270"/>
      <c r="M26" s="270"/>
      <c r="N26" s="270"/>
      <c r="O26" s="270"/>
      <c r="P26" s="389"/>
      <c r="Q26" s="389"/>
      <c r="R26" s="389"/>
      <c r="S26" s="389"/>
      <c r="T26" s="389"/>
      <c r="U26" s="389"/>
      <c r="V26" s="387" t="s">
        <v>55</v>
      </c>
      <c r="W26" s="387"/>
      <c r="X26" s="387"/>
      <c r="Y26" s="387"/>
      <c r="Z26" s="387"/>
      <c r="AA26" s="388"/>
      <c r="AB26" s="281">
        <f>SUM(AB21:AE25)</f>
        <v>0</v>
      </c>
      <c r="AC26" s="282"/>
      <c r="AD26" s="282"/>
      <c r="AE26" s="283"/>
      <c r="AF26" s="270"/>
      <c r="AG26" s="270"/>
      <c r="AH26" s="270"/>
      <c r="AI26" s="271"/>
      <c r="AJ26" s="25"/>
      <c r="AK26" s="407"/>
    </row>
    <row r="27" spans="2:37" s="47" customFormat="1" ht="21" customHeight="1" x14ac:dyDescent="0.2">
      <c r="B27" s="25"/>
      <c r="C27" s="210" t="s">
        <v>53</v>
      </c>
      <c r="D27" s="211"/>
      <c r="E27" s="212"/>
      <c r="F27" s="53">
        <v>1</v>
      </c>
      <c r="G27" s="337"/>
      <c r="H27" s="338"/>
      <c r="I27" s="338"/>
      <c r="J27" s="338"/>
      <c r="K27" s="338"/>
      <c r="L27" s="338"/>
      <c r="M27" s="338"/>
      <c r="N27" s="338"/>
      <c r="O27" s="338"/>
      <c r="P27" s="338"/>
      <c r="Q27" s="338"/>
      <c r="R27" s="338"/>
      <c r="S27" s="338"/>
      <c r="T27" s="338"/>
      <c r="U27" s="339"/>
      <c r="V27" s="317"/>
      <c r="W27" s="318"/>
      <c r="X27" s="318"/>
      <c r="Y27" s="319"/>
      <c r="Z27" s="251"/>
      <c r="AA27" s="252"/>
      <c r="AB27" s="264">
        <f>V27*Z27</f>
        <v>0</v>
      </c>
      <c r="AC27" s="264"/>
      <c r="AD27" s="264"/>
      <c r="AE27" s="265"/>
      <c r="AF27" s="266"/>
      <c r="AG27" s="266"/>
      <c r="AH27" s="266"/>
      <c r="AI27" s="267"/>
      <c r="AJ27" s="25"/>
      <c r="AK27" s="407"/>
    </row>
    <row r="28" spans="2:37" s="47" customFormat="1" ht="21" customHeight="1" thickBot="1" x14ac:dyDescent="0.25">
      <c r="B28" s="25"/>
      <c r="C28" s="213"/>
      <c r="D28" s="214"/>
      <c r="E28" s="215"/>
      <c r="F28" s="54">
        <v>2</v>
      </c>
      <c r="G28" s="431"/>
      <c r="H28" s="432"/>
      <c r="I28" s="432"/>
      <c r="J28" s="432"/>
      <c r="K28" s="432"/>
      <c r="L28" s="432"/>
      <c r="M28" s="432"/>
      <c r="N28" s="432"/>
      <c r="O28" s="432"/>
      <c r="P28" s="432"/>
      <c r="Q28" s="432"/>
      <c r="R28" s="432"/>
      <c r="S28" s="432"/>
      <c r="T28" s="432"/>
      <c r="U28" s="433"/>
      <c r="V28" s="253"/>
      <c r="W28" s="254"/>
      <c r="X28" s="254"/>
      <c r="Y28" s="255"/>
      <c r="Z28" s="256"/>
      <c r="AA28" s="257"/>
      <c r="AB28" s="284">
        <f>V28*Z28</f>
        <v>0</v>
      </c>
      <c r="AC28" s="285"/>
      <c r="AD28" s="285"/>
      <c r="AE28" s="286"/>
      <c r="AF28" s="295"/>
      <c r="AG28" s="295"/>
      <c r="AH28" s="295"/>
      <c r="AI28" s="296"/>
      <c r="AJ28" s="25"/>
      <c r="AK28" s="407"/>
    </row>
    <row r="29" spans="2:37" s="47" customFormat="1" ht="21" hidden="1" customHeight="1" outlineLevel="1" x14ac:dyDescent="0.2">
      <c r="B29" s="25"/>
      <c r="C29" s="213"/>
      <c r="D29" s="214"/>
      <c r="E29" s="215"/>
      <c r="F29" s="54">
        <v>3</v>
      </c>
      <c r="G29" s="446"/>
      <c r="H29" s="447"/>
      <c r="I29" s="447"/>
      <c r="J29" s="447"/>
      <c r="K29" s="447"/>
      <c r="L29" s="447"/>
      <c r="M29" s="447"/>
      <c r="N29" s="447"/>
      <c r="O29" s="447"/>
      <c r="P29" s="447"/>
      <c r="Q29" s="447"/>
      <c r="R29" s="447"/>
      <c r="S29" s="447"/>
      <c r="T29" s="447"/>
      <c r="U29" s="448"/>
      <c r="V29" s="253"/>
      <c r="W29" s="254"/>
      <c r="X29" s="254"/>
      <c r="Y29" s="255"/>
      <c r="Z29" s="256"/>
      <c r="AA29" s="257"/>
      <c r="AB29" s="284">
        <f>V29*Z29</f>
        <v>0</v>
      </c>
      <c r="AC29" s="285"/>
      <c r="AD29" s="285"/>
      <c r="AE29" s="286"/>
      <c r="AF29" s="295"/>
      <c r="AG29" s="295"/>
      <c r="AH29" s="295"/>
      <c r="AI29" s="296"/>
      <c r="AJ29" s="25"/>
      <c r="AK29" s="407"/>
    </row>
    <row r="30" spans="2:37" s="47" customFormat="1" ht="21" hidden="1" customHeight="1" outlineLevel="1" x14ac:dyDescent="0.2">
      <c r="B30" s="25"/>
      <c r="C30" s="216"/>
      <c r="D30" s="214"/>
      <c r="E30" s="215"/>
      <c r="F30" s="55">
        <v>4</v>
      </c>
      <c r="G30" s="446"/>
      <c r="H30" s="447"/>
      <c r="I30" s="447"/>
      <c r="J30" s="447"/>
      <c r="K30" s="447"/>
      <c r="L30" s="447"/>
      <c r="M30" s="447"/>
      <c r="N30" s="447"/>
      <c r="O30" s="447"/>
      <c r="P30" s="447"/>
      <c r="Q30" s="447"/>
      <c r="R30" s="447"/>
      <c r="S30" s="447"/>
      <c r="T30" s="447"/>
      <c r="U30" s="448"/>
      <c r="V30" s="253"/>
      <c r="W30" s="254"/>
      <c r="X30" s="254"/>
      <c r="Y30" s="255"/>
      <c r="Z30" s="256"/>
      <c r="AA30" s="257"/>
      <c r="AB30" s="284">
        <f t="shared" ref="AB30" si="2">V30*Z30</f>
        <v>0</v>
      </c>
      <c r="AC30" s="285"/>
      <c r="AD30" s="285"/>
      <c r="AE30" s="286"/>
      <c r="AF30" s="295"/>
      <c r="AG30" s="295"/>
      <c r="AH30" s="295"/>
      <c r="AI30" s="296"/>
      <c r="AJ30" s="25"/>
      <c r="AK30" s="407"/>
    </row>
    <row r="31" spans="2:37" s="47" customFormat="1" ht="21" hidden="1" customHeight="1" outlineLevel="1" thickBot="1" x14ac:dyDescent="0.25">
      <c r="B31" s="25"/>
      <c r="C31" s="216"/>
      <c r="D31" s="214"/>
      <c r="E31" s="215"/>
      <c r="F31" s="56">
        <v>5</v>
      </c>
      <c r="G31" s="446"/>
      <c r="H31" s="447"/>
      <c r="I31" s="447"/>
      <c r="J31" s="447"/>
      <c r="K31" s="447"/>
      <c r="L31" s="447"/>
      <c r="M31" s="447"/>
      <c r="N31" s="447"/>
      <c r="O31" s="447"/>
      <c r="P31" s="447"/>
      <c r="Q31" s="447"/>
      <c r="R31" s="447"/>
      <c r="S31" s="447"/>
      <c r="T31" s="447"/>
      <c r="U31" s="448"/>
      <c r="V31" s="302"/>
      <c r="W31" s="303"/>
      <c r="X31" s="303"/>
      <c r="Y31" s="304"/>
      <c r="Z31" s="305"/>
      <c r="AA31" s="306"/>
      <c r="AB31" s="297">
        <f>V31*Z31</f>
        <v>0</v>
      </c>
      <c r="AC31" s="298"/>
      <c r="AD31" s="298"/>
      <c r="AE31" s="299"/>
      <c r="AF31" s="295"/>
      <c r="AG31" s="295"/>
      <c r="AH31" s="295"/>
      <c r="AI31" s="296"/>
      <c r="AJ31" s="25"/>
      <c r="AK31" s="407"/>
    </row>
    <row r="32" spans="2:37" s="47" customFormat="1" ht="21" customHeight="1" collapsed="1" thickTop="1" x14ac:dyDescent="0.2">
      <c r="B32" s="25"/>
      <c r="C32" s="397"/>
      <c r="D32" s="398"/>
      <c r="E32" s="398"/>
      <c r="F32" s="57"/>
      <c r="G32" s="270"/>
      <c r="H32" s="270"/>
      <c r="I32" s="270"/>
      <c r="J32" s="270"/>
      <c r="K32" s="270"/>
      <c r="L32" s="270"/>
      <c r="M32" s="270"/>
      <c r="N32" s="270"/>
      <c r="O32" s="270"/>
      <c r="P32" s="389"/>
      <c r="Q32" s="389"/>
      <c r="R32" s="389"/>
      <c r="S32" s="389"/>
      <c r="T32" s="389"/>
      <c r="U32" s="389"/>
      <c r="V32" s="387" t="s">
        <v>55</v>
      </c>
      <c r="W32" s="387"/>
      <c r="X32" s="387"/>
      <c r="Y32" s="387"/>
      <c r="Z32" s="387"/>
      <c r="AA32" s="388"/>
      <c r="AB32" s="281">
        <f>SUM(AB27:AE31)</f>
        <v>0</v>
      </c>
      <c r="AC32" s="282"/>
      <c r="AD32" s="282"/>
      <c r="AE32" s="283"/>
      <c r="AF32" s="270"/>
      <c r="AG32" s="270"/>
      <c r="AH32" s="270"/>
      <c r="AI32" s="271"/>
      <c r="AJ32" s="25"/>
      <c r="AK32" s="407"/>
    </row>
    <row r="33" spans="2:36" s="47" customFormat="1" ht="21" customHeight="1" thickBot="1" x14ac:dyDescent="0.25">
      <c r="B33" s="25"/>
      <c r="C33" s="401" t="s">
        <v>58</v>
      </c>
      <c r="D33" s="402"/>
      <c r="E33" s="402"/>
      <c r="F33" s="53">
        <v>1</v>
      </c>
      <c r="G33" s="446"/>
      <c r="H33" s="447"/>
      <c r="I33" s="447"/>
      <c r="J33" s="447"/>
      <c r="K33" s="447"/>
      <c r="L33" s="447"/>
      <c r="M33" s="447"/>
      <c r="N33" s="447"/>
      <c r="O33" s="447"/>
      <c r="P33" s="447"/>
      <c r="Q33" s="447"/>
      <c r="R33" s="447"/>
      <c r="S33" s="447"/>
      <c r="T33" s="447"/>
      <c r="U33" s="448"/>
      <c r="V33" s="317"/>
      <c r="W33" s="318"/>
      <c r="X33" s="318"/>
      <c r="Y33" s="319"/>
      <c r="Z33" s="251"/>
      <c r="AA33" s="252"/>
      <c r="AB33" s="320">
        <f>V33*Z33</f>
        <v>0</v>
      </c>
      <c r="AC33" s="321"/>
      <c r="AD33" s="321"/>
      <c r="AE33" s="322"/>
      <c r="AF33" s="301"/>
      <c r="AG33" s="266"/>
      <c r="AH33" s="266"/>
      <c r="AI33" s="267"/>
      <c r="AJ33" s="25"/>
    </row>
    <row r="34" spans="2:36" s="47" customFormat="1" ht="21" hidden="1" customHeight="1" outlineLevel="1" x14ac:dyDescent="0.2">
      <c r="B34" s="25"/>
      <c r="C34" s="403"/>
      <c r="D34" s="404"/>
      <c r="E34" s="404"/>
      <c r="F34" s="54">
        <v>2</v>
      </c>
      <c r="G34" s="446"/>
      <c r="H34" s="447"/>
      <c r="I34" s="447"/>
      <c r="J34" s="447"/>
      <c r="K34" s="447"/>
      <c r="L34" s="447"/>
      <c r="M34" s="447"/>
      <c r="N34" s="447"/>
      <c r="O34" s="447"/>
      <c r="P34" s="447"/>
      <c r="Q34" s="447"/>
      <c r="R34" s="447"/>
      <c r="S34" s="447"/>
      <c r="T34" s="447"/>
      <c r="U34" s="448"/>
      <c r="V34" s="253"/>
      <c r="W34" s="254"/>
      <c r="X34" s="254"/>
      <c r="Y34" s="255"/>
      <c r="Z34" s="256"/>
      <c r="AA34" s="257"/>
      <c r="AB34" s="284">
        <f>V34*Z34</f>
        <v>0</v>
      </c>
      <c r="AC34" s="285"/>
      <c r="AD34" s="285"/>
      <c r="AE34" s="286"/>
      <c r="AF34" s="300"/>
      <c r="AG34" s="295"/>
      <c r="AH34" s="295"/>
      <c r="AI34" s="296"/>
      <c r="AJ34" s="25"/>
    </row>
    <row r="35" spans="2:36" s="47" customFormat="1" ht="21" hidden="1" customHeight="1" outlineLevel="1" x14ac:dyDescent="0.2">
      <c r="B35" s="25"/>
      <c r="C35" s="403"/>
      <c r="D35" s="404"/>
      <c r="E35" s="404"/>
      <c r="F35" s="54">
        <v>3</v>
      </c>
      <c r="G35" s="446"/>
      <c r="H35" s="447"/>
      <c r="I35" s="447"/>
      <c r="J35" s="447"/>
      <c r="K35" s="447"/>
      <c r="L35" s="447"/>
      <c r="M35" s="447"/>
      <c r="N35" s="447"/>
      <c r="O35" s="447"/>
      <c r="P35" s="447"/>
      <c r="Q35" s="447"/>
      <c r="R35" s="447"/>
      <c r="S35" s="447"/>
      <c r="T35" s="447"/>
      <c r="U35" s="448"/>
      <c r="V35" s="253"/>
      <c r="W35" s="254"/>
      <c r="X35" s="254"/>
      <c r="Y35" s="255"/>
      <c r="Z35" s="256"/>
      <c r="AA35" s="257"/>
      <c r="AB35" s="284">
        <f>V35*Z35</f>
        <v>0</v>
      </c>
      <c r="AC35" s="285"/>
      <c r="AD35" s="285"/>
      <c r="AE35" s="286"/>
      <c r="AF35" s="300"/>
      <c r="AG35" s="295"/>
      <c r="AH35" s="295"/>
      <c r="AI35" s="296"/>
      <c r="AJ35" s="25"/>
    </row>
    <row r="36" spans="2:36" s="47" customFormat="1" ht="21" hidden="1" customHeight="1" outlineLevel="1" x14ac:dyDescent="0.2">
      <c r="B36" s="25"/>
      <c r="C36" s="403"/>
      <c r="D36" s="404"/>
      <c r="E36" s="404"/>
      <c r="F36" s="55">
        <v>4</v>
      </c>
      <c r="G36" s="446"/>
      <c r="H36" s="447"/>
      <c r="I36" s="447"/>
      <c r="J36" s="447"/>
      <c r="K36" s="447"/>
      <c r="L36" s="447"/>
      <c r="M36" s="447"/>
      <c r="N36" s="447"/>
      <c r="O36" s="447"/>
      <c r="P36" s="447"/>
      <c r="Q36" s="447"/>
      <c r="R36" s="447"/>
      <c r="S36" s="447"/>
      <c r="T36" s="447"/>
      <c r="U36" s="448"/>
      <c r="V36" s="253"/>
      <c r="W36" s="254"/>
      <c r="X36" s="254"/>
      <c r="Y36" s="255"/>
      <c r="Z36" s="256"/>
      <c r="AA36" s="257"/>
      <c r="AB36" s="284">
        <f>V36*Z36</f>
        <v>0</v>
      </c>
      <c r="AC36" s="285"/>
      <c r="AD36" s="285"/>
      <c r="AE36" s="286"/>
      <c r="AF36" s="300"/>
      <c r="AG36" s="295"/>
      <c r="AH36" s="295"/>
      <c r="AI36" s="296"/>
      <c r="AJ36" s="25"/>
    </row>
    <row r="37" spans="2:36" s="47" customFormat="1" ht="21" hidden="1" customHeight="1" outlineLevel="1" thickBot="1" x14ac:dyDescent="0.25">
      <c r="B37" s="25"/>
      <c r="C37" s="403"/>
      <c r="D37" s="404"/>
      <c r="E37" s="404"/>
      <c r="F37" s="56">
        <v>5</v>
      </c>
      <c r="G37" s="446"/>
      <c r="H37" s="447"/>
      <c r="I37" s="447"/>
      <c r="J37" s="447"/>
      <c r="K37" s="447"/>
      <c r="L37" s="447"/>
      <c r="M37" s="447"/>
      <c r="N37" s="447"/>
      <c r="O37" s="447"/>
      <c r="P37" s="447"/>
      <c r="Q37" s="447"/>
      <c r="R37" s="447"/>
      <c r="S37" s="447"/>
      <c r="T37" s="447"/>
      <c r="U37" s="448"/>
      <c r="V37" s="302"/>
      <c r="W37" s="303"/>
      <c r="X37" s="303"/>
      <c r="Y37" s="304"/>
      <c r="Z37" s="305"/>
      <c r="AA37" s="306"/>
      <c r="AB37" s="297">
        <f>V37*Z37</f>
        <v>0</v>
      </c>
      <c r="AC37" s="298"/>
      <c r="AD37" s="298"/>
      <c r="AE37" s="299"/>
      <c r="AF37" s="478"/>
      <c r="AG37" s="444"/>
      <c r="AH37" s="444"/>
      <c r="AI37" s="445"/>
      <c r="AJ37" s="25"/>
    </row>
    <row r="38" spans="2:36" s="47" customFormat="1" ht="21" customHeight="1" collapsed="1" thickTop="1" x14ac:dyDescent="0.2">
      <c r="B38" s="25"/>
      <c r="C38" s="405"/>
      <c r="D38" s="406"/>
      <c r="E38" s="406"/>
      <c r="F38" s="57"/>
      <c r="G38" s="270"/>
      <c r="H38" s="270"/>
      <c r="I38" s="270"/>
      <c r="J38" s="270"/>
      <c r="K38" s="270"/>
      <c r="L38" s="270"/>
      <c r="M38" s="270"/>
      <c r="N38" s="270"/>
      <c r="O38" s="270"/>
      <c r="P38" s="389"/>
      <c r="Q38" s="389"/>
      <c r="R38" s="389"/>
      <c r="S38" s="389"/>
      <c r="T38" s="389"/>
      <c r="U38" s="389"/>
      <c r="V38" s="387" t="s">
        <v>55</v>
      </c>
      <c r="W38" s="387"/>
      <c r="X38" s="387"/>
      <c r="Y38" s="387"/>
      <c r="Z38" s="387"/>
      <c r="AA38" s="388"/>
      <c r="AB38" s="281">
        <f>SUM(AB33:AE37)</f>
        <v>0</v>
      </c>
      <c r="AC38" s="282"/>
      <c r="AD38" s="282"/>
      <c r="AE38" s="283"/>
      <c r="AF38" s="396"/>
      <c r="AG38" s="270"/>
      <c r="AH38" s="270"/>
      <c r="AI38" s="271"/>
      <c r="AJ38" s="25"/>
    </row>
    <row r="39" spans="2:36" s="47" customFormat="1" ht="21" customHeight="1" thickBot="1" x14ac:dyDescent="0.25">
      <c r="B39" s="25"/>
      <c r="C39" s="213" t="s">
        <v>54</v>
      </c>
      <c r="D39" s="214"/>
      <c r="E39" s="215"/>
      <c r="F39" s="53">
        <v>1</v>
      </c>
      <c r="G39" s="446"/>
      <c r="H39" s="447"/>
      <c r="I39" s="447"/>
      <c r="J39" s="447"/>
      <c r="K39" s="447"/>
      <c r="L39" s="447"/>
      <c r="M39" s="447"/>
      <c r="N39" s="447"/>
      <c r="O39" s="447"/>
      <c r="P39" s="447"/>
      <c r="Q39" s="447"/>
      <c r="R39" s="447"/>
      <c r="S39" s="447"/>
      <c r="T39" s="447"/>
      <c r="U39" s="448"/>
      <c r="V39" s="317"/>
      <c r="W39" s="318"/>
      <c r="X39" s="318"/>
      <c r="Y39" s="319"/>
      <c r="Z39" s="251"/>
      <c r="AA39" s="252"/>
      <c r="AB39" s="264">
        <f>V39*Z39</f>
        <v>0</v>
      </c>
      <c r="AC39" s="264"/>
      <c r="AD39" s="264"/>
      <c r="AE39" s="265"/>
      <c r="AF39" s="399"/>
      <c r="AG39" s="399"/>
      <c r="AH39" s="399"/>
      <c r="AI39" s="400"/>
      <c r="AJ39" s="25"/>
    </row>
    <row r="40" spans="2:36" s="47" customFormat="1" ht="21" hidden="1" customHeight="1" outlineLevel="1" x14ac:dyDescent="0.2">
      <c r="B40" s="25"/>
      <c r="C40" s="213"/>
      <c r="D40" s="214"/>
      <c r="E40" s="215"/>
      <c r="F40" s="54">
        <v>2</v>
      </c>
      <c r="G40" s="446"/>
      <c r="H40" s="447"/>
      <c r="I40" s="447"/>
      <c r="J40" s="447"/>
      <c r="K40" s="447"/>
      <c r="L40" s="447"/>
      <c r="M40" s="447"/>
      <c r="N40" s="447"/>
      <c r="O40" s="447"/>
      <c r="P40" s="447"/>
      <c r="Q40" s="447"/>
      <c r="R40" s="447"/>
      <c r="S40" s="447"/>
      <c r="T40" s="447"/>
      <c r="U40" s="448"/>
      <c r="V40" s="253"/>
      <c r="W40" s="254"/>
      <c r="X40" s="254"/>
      <c r="Y40" s="255"/>
      <c r="Z40" s="256"/>
      <c r="AA40" s="257"/>
      <c r="AB40" s="284">
        <f>V40*Z40</f>
        <v>0</v>
      </c>
      <c r="AC40" s="285"/>
      <c r="AD40" s="285"/>
      <c r="AE40" s="286"/>
      <c r="AF40" s="295"/>
      <c r="AG40" s="295"/>
      <c r="AH40" s="295"/>
      <c r="AI40" s="296"/>
      <c r="AJ40" s="25"/>
    </row>
    <row r="41" spans="2:36" s="47" customFormat="1" ht="21" hidden="1" customHeight="1" outlineLevel="1" x14ac:dyDescent="0.2">
      <c r="B41" s="25"/>
      <c r="C41" s="213"/>
      <c r="D41" s="214"/>
      <c r="E41" s="215"/>
      <c r="F41" s="54">
        <v>3</v>
      </c>
      <c r="G41" s="446"/>
      <c r="H41" s="447"/>
      <c r="I41" s="447"/>
      <c r="J41" s="447"/>
      <c r="K41" s="447"/>
      <c r="L41" s="447"/>
      <c r="M41" s="447"/>
      <c r="N41" s="447"/>
      <c r="O41" s="447"/>
      <c r="P41" s="447"/>
      <c r="Q41" s="447"/>
      <c r="R41" s="447"/>
      <c r="S41" s="447"/>
      <c r="T41" s="447"/>
      <c r="U41" s="448"/>
      <c r="V41" s="253"/>
      <c r="W41" s="254"/>
      <c r="X41" s="254"/>
      <c r="Y41" s="255"/>
      <c r="Z41" s="256"/>
      <c r="AA41" s="257"/>
      <c r="AB41" s="284">
        <f>V41*Z41</f>
        <v>0</v>
      </c>
      <c r="AC41" s="285"/>
      <c r="AD41" s="285"/>
      <c r="AE41" s="286"/>
      <c r="AF41" s="295"/>
      <c r="AG41" s="295"/>
      <c r="AH41" s="295"/>
      <c r="AI41" s="296"/>
      <c r="AJ41" s="25"/>
    </row>
    <row r="42" spans="2:36" s="47" customFormat="1" ht="21" hidden="1" customHeight="1" outlineLevel="1" x14ac:dyDescent="0.2">
      <c r="B42" s="25"/>
      <c r="C42" s="216"/>
      <c r="D42" s="214"/>
      <c r="E42" s="215"/>
      <c r="F42" s="55">
        <v>4</v>
      </c>
      <c r="G42" s="446"/>
      <c r="H42" s="447"/>
      <c r="I42" s="447"/>
      <c r="J42" s="447"/>
      <c r="K42" s="447"/>
      <c r="L42" s="447"/>
      <c r="M42" s="447"/>
      <c r="N42" s="447"/>
      <c r="O42" s="447"/>
      <c r="P42" s="447"/>
      <c r="Q42" s="447"/>
      <c r="R42" s="447"/>
      <c r="S42" s="447"/>
      <c r="T42" s="447"/>
      <c r="U42" s="448"/>
      <c r="V42" s="253"/>
      <c r="W42" s="254"/>
      <c r="X42" s="254"/>
      <c r="Y42" s="255"/>
      <c r="Z42" s="256"/>
      <c r="AA42" s="257"/>
      <c r="AB42" s="284">
        <f>V42*Z42</f>
        <v>0</v>
      </c>
      <c r="AC42" s="285"/>
      <c r="AD42" s="285"/>
      <c r="AE42" s="286"/>
      <c r="AF42" s="295"/>
      <c r="AG42" s="295"/>
      <c r="AH42" s="295"/>
      <c r="AI42" s="296"/>
      <c r="AJ42" s="25"/>
    </row>
    <row r="43" spans="2:36" s="47" customFormat="1" ht="21" hidden="1" customHeight="1" outlineLevel="1" thickBot="1" x14ac:dyDescent="0.25">
      <c r="B43" s="25"/>
      <c r="C43" s="216"/>
      <c r="D43" s="214"/>
      <c r="E43" s="215"/>
      <c r="F43" s="56">
        <v>5</v>
      </c>
      <c r="G43" s="446"/>
      <c r="H43" s="447"/>
      <c r="I43" s="447"/>
      <c r="J43" s="447"/>
      <c r="K43" s="447"/>
      <c r="L43" s="447"/>
      <c r="M43" s="447"/>
      <c r="N43" s="447"/>
      <c r="O43" s="447"/>
      <c r="P43" s="447"/>
      <c r="Q43" s="447"/>
      <c r="R43" s="447"/>
      <c r="S43" s="447"/>
      <c r="T43" s="447"/>
      <c r="U43" s="448"/>
      <c r="V43" s="302"/>
      <c r="W43" s="303"/>
      <c r="X43" s="303"/>
      <c r="Y43" s="304"/>
      <c r="Z43" s="305"/>
      <c r="AA43" s="306"/>
      <c r="AB43" s="297">
        <f>V43*Z43</f>
        <v>0</v>
      </c>
      <c r="AC43" s="298"/>
      <c r="AD43" s="298"/>
      <c r="AE43" s="299"/>
      <c r="AF43" s="295"/>
      <c r="AG43" s="295"/>
      <c r="AH43" s="295"/>
      <c r="AI43" s="296"/>
      <c r="AJ43" s="25"/>
    </row>
    <row r="44" spans="2:36" s="47" customFormat="1" ht="21" customHeight="1" collapsed="1" thickTop="1" x14ac:dyDescent="0.2">
      <c r="B44" s="25"/>
      <c r="C44" s="397"/>
      <c r="D44" s="398"/>
      <c r="E44" s="398"/>
      <c r="F44" s="57"/>
      <c r="G44" s="270"/>
      <c r="H44" s="270"/>
      <c r="I44" s="270"/>
      <c r="J44" s="270"/>
      <c r="K44" s="270"/>
      <c r="L44" s="270"/>
      <c r="M44" s="270"/>
      <c r="N44" s="270"/>
      <c r="O44" s="270"/>
      <c r="P44" s="389"/>
      <c r="Q44" s="389"/>
      <c r="R44" s="389"/>
      <c r="S44" s="389"/>
      <c r="T44" s="389"/>
      <c r="U44" s="389"/>
      <c r="V44" s="387" t="s">
        <v>55</v>
      </c>
      <c r="W44" s="387"/>
      <c r="X44" s="387"/>
      <c r="Y44" s="387"/>
      <c r="Z44" s="387"/>
      <c r="AA44" s="388"/>
      <c r="AB44" s="281">
        <f>SUM(AB39:AE43)</f>
        <v>0</v>
      </c>
      <c r="AC44" s="282"/>
      <c r="AD44" s="282"/>
      <c r="AE44" s="283"/>
      <c r="AF44" s="270"/>
      <c r="AG44" s="270"/>
      <c r="AH44" s="270"/>
      <c r="AI44" s="271"/>
      <c r="AJ44" s="25"/>
    </row>
    <row r="45" spans="2:36" s="47" customFormat="1" ht="21" customHeight="1" thickBot="1" x14ac:dyDescent="0.25">
      <c r="B45" s="25"/>
      <c r="C45" s="210" t="s">
        <v>62</v>
      </c>
      <c r="D45" s="211"/>
      <c r="E45" s="212"/>
      <c r="F45" s="53">
        <v>1</v>
      </c>
      <c r="G45" s="446"/>
      <c r="H45" s="447"/>
      <c r="I45" s="447"/>
      <c r="J45" s="447"/>
      <c r="K45" s="447"/>
      <c r="L45" s="447"/>
      <c r="M45" s="447"/>
      <c r="N45" s="447"/>
      <c r="O45" s="447"/>
      <c r="P45" s="447"/>
      <c r="Q45" s="447"/>
      <c r="R45" s="447"/>
      <c r="S45" s="447"/>
      <c r="T45" s="447"/>
      <c r="U45" s="448"/>
      <c r="V45" s="317"/>
      <c r="W45" s="318"/>
      <c r="X45" s="318"/>
      <c r="Y45" s="319"/>
      <c r="Z45" s="251"/>
      <c r="AA45" s="252"/>
      <c r="AB45" s="264">
        <f>V45*Z45</f>
        <v>0</v>
      </c>
      <c r="AC45" s="264"/>
      <c r="AD45" s="264"/>
      <c r="AE45" s="265"/>
      <c r="AF45" s="266"/>
      <c r="AG45" s="266"/>
      <c r="AH45" s="266"/>
      <c r="AI45" s="267"/>
      <c r="AJ45" s="25"/>
    </row>
    <row r="46" spans="2:36" s="47" customFormat="1" ht="21" hidden="1" customHeight="1" outlineLevel="1" x14ac:dyDescent="0.2">
      <c r="B46" s="25"/>
      <c r="C46" s="213"/>
      <c r="D46" s="214"/>
      <c r="E46" s="215"/>
      <c r="F46" s="54">
        <v>2</v>
      </c>
      <c r="G46" s="446"/>
      <c r="H46" s="447"/>
      <c r="I46" s="447"/>
      <c r="J46" s="447"/>
      <c r="K46" s="447"/>
      <c r="L46" s="447"/>
      <c r="M46" s="447"/>
      <c r="N46" s="447"/>
      <c r="O46" s="447"/>
      <c r="P46" s="447"/>
      <c r="Q46" s="447"/>
      <c r="R46" s="447"/>
      <c r="S46" s="447"/>
      <c r="T46" s="447"/>
      <c r="U46" s="448"/>
      <c r="V46" s="253"/>
      <c r="W46" s="254"/>
      <c r="X46" s="254"/>
      <c r="Y46" s="255"/>
      <c r="Z46" s="256"/>
      <c r="AA46" s="257"/>
      <c r="AB46" s="284">
        <f>V46*Z46</f>
        <v>0</v>
      </c>
      <c r="AC46" s="285"/>
      <c r="AD46" s="285"/>
      <c r="AE46" s="286"/>
      <c r="AF46" s="295"/>
      <c r="AG46" s="295"/>
      <c r="AH46" s="295"/>
      <c r="AI46" s="296"/>
      <c r="AJ46" s="25"/>
    </row>
    <row r="47" spans="2:36" s="47" customFormat="1" ht="21" hidden="1" customHeight="1" outlineLevel="1" x14ac:dyDescent="0.2">
      <c r="B47" s="25"/>
      <c r="C47" s="213"/>
      <c r="D47" s="214"/>
      <c r="E47" s="215"/>
      <c r="F47" s="54">
        <v>3</v>
      </c>
      <c r="G47" s="446"/>
      <c r="H47" s="447"/>
      <c r="I47" s="447"/>
      <c r="J47" s="447"/>
      <c r="K47" s="447"/>
      <c r="L47" s="447"/>
      <c r="M47" s="447"/>
      <c r="N47" s="447"/>
      <c r="O47" s="447"/>
      <c r="P47" s="447"/>
      <c r="Q47" s="447"/>
      <c r="R47" s="447"/>
      <c r="S47" s="447"/>
      <c r="T47" s="447"/>
      <c r="U47" s="448"/>
      <c r="V47" s="253"/>
      <c r="W47" s="254"/>
      <c r="X47" s="254"/>
      <c r="Y47" s="255"/>
      <c r="Z47" s="256"/>
      <c r="AA47" s="257"/>
      <c r="AB47" s="284">
        <f>V47*Z47</f>
        <v>0</v>
      </c>
      <c r="AC47" s="285"/>
      <c r="AD47" s="285"/>
      <c r="AE47" s="286"/>
      <c r="AF47" s="295"/>
      <c r="AG47" s="295"/>
      <c r="AH47" s="295"/>
      <c r="AI47" s="296"/>
      <c r="AJ47" s="25"/>
    </row>
    <row r="48" spans="2:36" s="47" customFormat="1" ht="21" hidden="1" customHeight="1" outlineLevel="1" x14ac:dyDescent="0.2">
      <c r="B48" s="25"/>
      <c r="C48" s="216"/>
      <c r="D48" s="214"/>
      <c r="E48" s="215"/>
      <c r="F48" s="55">
        <v>4</v>
      </c>
      <c r="G48" s="446"/>
      <c r="H48" s="447"/>
      <c r="I48" s="447"/>
      <c r="J48" s="447"/>
      <c r="K48" s="447"/>
      <c r="L48" s="447"/>
      <c r="M48" s="447"/>
      <c r="N48" s="447"/>
      <c r="O48" s="447"/>
      <c r="P48" s="447"/>
      <c r="Q48" s="447"/>
      <c r="R48" s="447"/>
      <c r="S48" s="447"/>
      <c r="T48" s="447"/>
      <c r="U48" s="448"/>
      <c r="V48" s="253"/>
      <c r="W48" s="254"/>
      <c r="X48" s="254"/>
      <c r="Y48" s="255"/>
      <c r="Z48" s="256"/>
      <c r="AA48" s="257"/>
      <c r="AB48" s="284">
        <f>V48*Z48</f>
        <v>0</v>
      </c>
      <c r="AC48" s="285"/>
      <c r="AD48" s="285"/>
      <c r="AE48" s="286"/>
      <c r="AF48" s="295"/>
      <c r="AG48" s="295"/>
      <c r="AH48" s="295"/>
      <c r="AI48" s="296"/>
      <c r="AJ48" s="25"/>
    </row>
    <row r="49" spans="2:36" s="47" customFormat="1" ht="21" hidden="1" customHeight="1" outlineLevel="1" thickBot="1" x14ac:dyDescent="0.25">
      <c r="B49" s="25"/>
      <c r="C49" s="216"/>
      <c r="D49" s="214"/>
      <c r="E49" s="215"/>
      <c r="F49" s="56">
        <v>5</v>
      </c>
      <c r="G49" s="446"/>
      <c r="H49" s="447"/>
      <c r="I49" s="447"/>
      <c r="J49" s="447"/>
      <c r="K49" s="447"/>
      <c r="L49" s="447"/>
      <c r="M49" s="447"/>
      <c r="N49" s="447"/>
      <c r="O49" s="447"/>
      <c r="P49" s="447"/>
      <c r="Q49" s="447"/>
      <c r="R49" s="447"/>
      <c r="S49" s="447"/>
      <c r="T49" s="447"/>
      <c r="U49" s="448"/>
      <c r="V49" s="302"/>
      <c r="W49" s="303"/>
      <c r="X49" s="303"/>
      <c r="Y49" s="304"/>
      <c r="Z49" s="305"/>
      <c r="AA49" s="306"/>
      <c r="AB49" s="297">
        <f>V49*Z49</f>
        <v>0</v>
      </c>
      <c r="AC49" s="298"/>
      <c r="AD49" s="298"/>
      <c r="AE49" s="299"/>
      <c r="AF49" s="295"/>
      <c r="AG49" s="295"/>
      <c r="AH49" s="295"/>
      <c r="AI49" s="296"/>
      <c r="AJ49" s="25"/>
    </row>
    <row r="50" spans="2:36" s="47" customFormat="1" ht="21" customHeight="1" collapsed="1" thickTop="1" thickBot="1" x14ac:dyDescent="0.25">
      <c r="B50" s="25"/>
      <c r="C50" s="217"/>
      <c r="D50" s="218"/>
      <c r="E50" s="218"/>
      <c r="F50" s="60"/>
      <c r="G50" s="61"/>
      <c r="H50" s="61"/>
      <c r="I50" s="61"/>
      <c r="J50" s="61"/>
      <c r="K50" s="61"/>
      <c r="L50" s="61"/>
      <c r="M50" s="61"/>
      <c r="N50" s="61"/>
      <c r="O50" s="61"/>
      <c r="P50" s="61"/>
      <c r="Q50" s="61"/>
      <c r="R50" s="61"/>
      <c r="S50" s="61"/>
      <c r="T50" s="61"/>
      <c r="U50" s="61"/>
      <c r="V50" s="387" t="s">
        <v>55</v>
      </c>
      <c r="W50" s="387"/>
      <c r="X50" s="387"/>
      <c r="Y50" s="387"/>
      <c r="Z50" s="387"/>
      <c r="AA50" s="388"/>
      <c r="AB50" s="378">
        <f>SUM(AB45:AE49)</f>
        <v>0</v>
      </c>
      <c r="AC50" s="378"/>
      <c r="AD50" s="378"/>
      <c r="AE50" s="379"/>
      <c r="AF50" s="279"/>
      <c r="AG50" s="279"/>
      <c r="AH50" s="279"/>
      <c r="AI50" s="280"/>
      <c r="AJ50" s="25"/>
    </row>
    <row r="51" spans="2:36" s="47" customFormat="1" ht="21" customHeight="1" thickTop="1" x14ac:dyDescent="0.2">
      <c r="B51" s="25"/>
      <c r="C51" s="59"/>
      <c r="D51" s="58"/>
      <c r="E51" s="58"/>
      <c r="F51" s="270" t="s">
        <v>578</v>
      </c>
      <c r="G51" s="270"/>
      <c r="H51" s="270"/>
      <c r="I51" s="270"/>
      <c r="J51" s="270"/>
      <c r="K51" s="270"/>
      <c r="L51" s="270"/>
      <c r="M51" s="270"/>
      <c r="N51" s="270"/>
      <c r="O51" s="270"/>
      <c r="P51" s="270"/>
      <c r="Q51" s="270"/>
      <c r="R51" s="270"/>
      <c r="S51" s="270"/>
      <c r="T51" s="270"/>
      <c r="U51" s="270"/>
      <c r="V51" s="270"/>
      <c r="W51" s="270"/>
      <c r="X51" s="270"/>
      <c r="Y51" s="270"/>
      <c r="Z51" s="270"/>
      <c r="AA51" s="271"/>
      <c r="AB51" s="282">
        <f>AB14+AB20</f>
        <v>0</v>
      </c>
      <c r="AC51" s="282"/>
      <c r="AD51" s="282"/>
      <c r="AE51" s="283"/>
      <c r="AF51" s="62" t="s">
        <v>43</v>
      </c>
      <c r="AG51" s="63"/>
      <c r="AH51" s="63"/>
      <c r="AI51" s="64"/>
      <c r="AJ51" s="25"/>
    </row>
    <row r="52" spans="2:36" s="47" customFormat="1" ht="21" customHeight="1" x14ac:dyDescent="0.2">
      <c r="B52" s="25"/>
      <c r="C52" s="48"/>
      <c r="D52" s="27"/>
      <c r="E52" s="27"/>
      <c r="F52" s="258" t="s">
        <v>63</v>
      </c>
      <c r="G52" s="258"/>
      <c r="H52" s="258"/>
      <c r="I52" s="258"/>
      <c r="J52" s="258"/>
      <c r="K52" s="258"/>
      <c r="L52" s="258"/>
      <c r="M52" s="258"/>
      <c r="N52" s="258"/>
      <c r="O52" s="258"/>
      <c r="P52" s="258"/>
      <c r="Q52" s="258"/>
      <c r="R52" s="258"/>
      <c r="S52" s="258"/>
      <c r="T52" s="258"/>
      <c r="U52" s="258"/>
      <c r="V52" s="258"/>
      <c r="W52" s="258"/>
      <c r="X52" s="258"/>
      <c r="Y52" s="258"/>
      <c r="Z52" s="258"/>
      <c r="AA52" s="259"/>
      <c r="AB52" s="268">
        <f>+AB26+AB32+AB38+AB44+AB50</f>
        <v>0</v>
      </c>
      <c r="AC52" s="268"/>
      <c r="AD52" s="268"/>
      <c r="AE52" s="269"/>
      <c r="AF52" s="287" t="str">
        <f>_xlfn.IFS(AB51=0,"",AB52&gt;AB53*1/2,"NG",AB52&lt;=AB53,"OK")</f>
        <v/>
      </c>
      <c r="AG52" s="288"/>
      <c r="AH52" s="288"/>
      <c r="AI52" s="289"/>
      <c r="AJ52" s="25"/>
    </row>
    <row r="53" spans="2:36" s="47" customFormat="1" ht="21" customHeight="1" thickBot="1" x14ac:dyDescent="0.25">
      <c r="B53" s="25"/>
      <c r="C53" s="65"/>
      <c r="D53" s="66"/>
      <c r="E53" s="66"/>
      <c r="F53" s="290" t="s">
        <v>40</v>
      </c>
      <c r="G53" s="290"/>
      <c r="H53" s="290"/>
      <c r="I53" s="290"/>
      <c r="J53" s="290"/>
      <c r="K53" s="290"/>
      <c r="L53" s="290"/>
      <c r="M53" s="290"/>
      <c r="N53" s="290"/>
      <c r="O53" s="290"/>
      <c r="P53" s="290"/>
      <c r="Q53" s="290"/>
      <c r="R53" s="290"/>
      <c r="S53" s="290"/>
      <c r="T53" s="290"/>
      <c r="U53" s="290"/>
      <c r="V53" s="290"/>
      <c r="W53" s="290"/>
      <c r="X53" s="290"/>
      <c r="Y53" s="290"/>
      <c r="Z53" s="290"/>
      <c r="AA53" s="291"/>
      <c r="AB53" s="292">
        <f>AB51+AB52</f>
        <v>0</v>
      </c>
      <c r="AC53" s="293"/>
      <c r="AD53" s="293"/>
      <c r="AE53" s="294"/>
      <c r="AF53" s="287"/>
      <c r="AG53" s="288"/>
      <c r="AH53" s="288"/>
      <c r="AI53" s="289"/>
      <c r="AJ53" s="25"/>
    </row>
    <row r="54" spans="2:36" ht="21" customHeight="1" thickBot="1" x14ac:dyDescent="0.25">
      <c r="B54" s="9"/>
      <c r="C54" s="452" t="s">
        <v>575</v>
      </c>
      <c r="D54" s="453"/>
      <c r="E54" s="453"/>
      <c r="F54" s="453"/>
      <c r="G54" s="453"/>
      <c r="H54" s="453"/>
      <c r="I54" s="453"/>
      <c r="J54" s="453"/>
      <c r="K54" s="453"/>
      <c r="L54" s="453"/>
      <c r="M54" s="453"/>
      <c r="N54" s="453"/>
      <c r="O54" s="453"/>
      <c r="P54" s="453"/>
      <c r="Q54" s="453"/>
      <c r="R54" s="453"/>
      <c r="S54" s="453"/>
      <c r="T54" s="453"/>
      <c r="U54" s="453"/>
      <c r="V54" s="453"/>
      <c r="W54" s="453"/>
      <c r="X54" s="453"/>
      <c r="Y54" s="453"/>
      <c r="Z54" s="453"/>
      <c r="AA54" s="453"/>
      <c r="AB54" s="469">
        <f>AB53</f>
        <v>0</v>
      </c>
      <c r="AC54" s="470"/>
      <c r="AD54" s="470"/>
      <c r="AE54" s="470"/>
      <c r="AF54" s="470"/>
      <c r="AG54" s="470"/>
      <c r="AH54" s="470"/>
      <c r="AI54" s="114" t="s">
        <v>77</v>
      </c>
      <c r="AJ54" s="9"/>
    </row>
    <row r="55" spans="2:36" ht="12" customHeight="1" x14ac:dyDescent="0.2">
      <c r="B55" s="9"/>
    </row>
    <row r="67" spans="2:39" x14ac:dyDescent="0.2">
      <c r="C67" s="122"/>
      <c r="D67" s="122"/>
      <c r="E67" s="122"/>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row>
    <row r="68" spans="2:39" x14ac:dyDescent="0.2">
      <c r="C68" s="122"/>
      <c r="D68" s="122"/>
      <c r="E68" s="122"/>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row>
    <row r="69" spans="2:39" s="84" customFormat="1" ht="20" customHeight="1" x14ac:dyDescent="0.2">
      <c r="B69" s="84" t="s">
        <v>165</v>
      </c>
      <c r="AI69" s="85"/>
    </row>
    <row r="70" spans="2:39" s="86" customFormat="1" ht="20.25" customHeight="1" x14ac:dyDescent="0.2">
      <c r="C70" s="87"/>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8"/>
      <c r="AJ70" s="87"/>
      <c r="AK70" s="87"/>
      <c r="AL70" s="87"/>
      <c r="AM70" s="87"/>
    </row>
    <row r="71" spans="2:39" s="83" customFormat="1" ht="20" customHeight="1" x14ac:dyDescent="0.2">
      <c r="C71" s="84"/>
      <c r="D71" s="84"/>
      <c r="E71" s="84"/>
      <c r="F71" s="84"/>
      <c r="G71" s="84"/>
      <c r="H71" s="84"/>
      <c r="I71" s="84"/>
      <c r="J71" s="84"/>
      <c r="K71" s="84"/>
      <c r="L71" s="84"/>
      <c r="M71" s="84"/>
      <c r="N71" s="84"/>
      <c r="O71" s="84"/>
      <c r="P71" s="84"/>
      <c r="Q71" s="84"/>
      <c r="R71" s="84"/>
      <c r="S71" s="84"/>
      <c r="T71" s="84"/>
      <c r="U71" s="84"/>
      <c r="V71" s="84"/>
      <c r="W71" s="84"/>
      <c r="X71" s="84"/>
      <c r="Y71" s="84"/>
      <c r="Z71" s="84"/>
      <c r="AA71" s="84"/>
      <c r="AB71" s="84"/>
      <c r="AC71" s="84"/>
      <c r="AD71" s="84"/>
      <c r="AE71" s="84"/>
      <c r="AF71" s="84"/>
      <c r="AG71" s="84"/>
      <c r="AH71" s="84"/>
      <c r="AI71" s="85"/>
      <c r="AJ71" s="84"/>
      <c r="AK71" s="84"/>
      <c r="AL71" s="84"/>
      <c r="AM71" s="84"/>
    </row>
    <row r="72" spans="2:39" s="83" customFormat="1" ht="20" customHeight="1" x14ac:dyDescent="0.2">
      <c r="C72" s="85" t="s">
        <v>96</v>
      </c>
      <c r="D72" s="84"/>
      <c r="E72" s="84"/>
      <c r="F72" s="84"/>
      <c r="G72" s="84"/>
      <c r="H72" s="84"/>
      <c r="I72" s="84"/>
      <c r="J72" s="84"/>
      <c r="K72" s="84"/>
      <c r="L72" s="84"/>
      <c r="M72" s="84"/>
      <c r="N72" s="84"/>
      <c r="O72" s="84"/>
      <c r="P72" s="84"/>
      <c r="Q72" s="84"/>
      <c r="R72" s="84"/>
      <c r="S72" s="84"/>
      <c r="T72" s="84"/>
      <c r="U72" s="84"/>
      <c r="V72" s="85" t="s">
        <v>330</v>
      </c>
      <c r="W72" s="84"/>
      <c r="X72" s="84"/>
      <c r="Y72" s="84"/>
      <c r="Z72" s="84"/>
      <c r="AA72" s="84"/>
      <c r="AB72" s="84"/>
      <c r="AC72" s="84"/>
      <c r="AD72" s="84"/>
      <c r="AE72" s="84"/>
      <c r="AF72" s="84"/>
      <c r="AG72" s="84"/>
      <c r="AH72" s="84"/>
      <c r="AI72" s="85"/>
      <c r="AJ72" s="84"/>
      <c r="AK72" s="84"/>
      <c r="AL72" s="84"/>
      <c r="AM72" s="84"/>
    </row>
    <row r="73" spans="2:39" s="47" customFormat="1" x14ac:dyDescent="0.2">
      <c r="C73" s="122"/>
      <c r="D73" s="122"/>
      <c r="E73" s="122"/>
      <c r="F73" s="122"/>
      <c r="G73" s="122"/>
      <c r="H73" s="122"/>
      <c r="I73" s="122"/>
      <c r="J73" s="123" t="e">
        <f>VLOOKUP(#REF!,G74:J190,4,FALSE)</f>
        <v>#REF!</v>
      </c>
      <c r="K73" s="122"/>
      <c r="L73" s="122"/>
      <c r="M73" s="122"/>
      <c r="N73" s="122"/>
      <c r="O73" s="124" t="e">
        <f>VLOOKUP(#REF!,G74:O190,9,FALSE)</f>
        <v>#REF!</v>
      </c>
      <c r="P73" s="122"/>
      <c r="Q73" s="122"/>
      <c r="R73" s="123" t="e">
        <f>IF(AND(O73="製造業・その他",#REF!&lt;=20),"小規模","×")</f>
        <v>#REF!</v>
      </c>
      <c r="S73" s="123" t="e">
        <f>IF(AND(O73="商業・サービス業",#REF!&lt;=5),"小規模","×")</f>
        <v>#REF!</v>
      </c>
      <c r="T73" s="122"/>
      <c r="U73" s="122"/>
      <c r="V73" s="89"/>
      <c r="W73" s="89"/>
      <c r="X73" s="89"/>
      <c r="Y73" s="89"/>
      <c r="Z73" s="89"/>
      <c r="AA73" s="90"/>
      <c r="AB73" s="91"/>
      <c r="AC73" s="91"/>
      <c r="AD73" s="112"/>
      <c r="AE73" s="112"/>
      <c r="AF73" s="111"/>
      <c r="AG73" s="111"/>
      <c r="AH73" s="111"/>
    </row>
    <row r="74" spans="2:39" s="47" customFormat="1" x14ac:dyDescent="0.2">
      <c r="C74" s="112" t="s">
        <v>174</v>
      </c>
      <c r="D74" s="112"/>
      <c r="E74" s="122"/>
      <c r="F74" s="91" t="s">
        <v>175</v>
      </c>
      <c r="G74" s="91" t="s">
        <v>176</v>
      </c>
      <c r="H74" s="122"/>
      <c r="I74" s="122"/>
      <c r="J74" s="91" t="s">
        <v>174</v>
      </c>
      <c r="K74" s="122"/>
      <c r="L74" s="122"/>
      <c r="M74" s="122"/>
      <c r="N74" s="122"/>
      <c r="O74" s="91" t="s">
        <v>177</v>
      </c>
      <c r="P74" s="122"/>
      <c r="Q74" s="122"/>
      <c r="R74" s="122"/>
      <c r="S74" s="122"/>
      <c r="T74" s="122"/>
      <c r="U74" s="112"/>
      <c r="V74" s="91" t="s">
        <v>331</v>
      </c>
      <c r="W74" s="91" t="s">
        <v>332</v>
      </c>
      <c r="X74" s="89"/>
      <c r="Y74" s="89"/>
      <c r="Z74" s="90"/>
      <c r="AA74" s="91"/>
      <c r="AB74" s="122"/>
      <c r="AC74" s="91"/>
      <c r="AD74" s="91"/>
      <c r="AE74" s="122"/>
    </row>
    <row r="75" spans="2:39" s="47" customFormat="1" x14ac:dyDescent="0.2">
      <c r="C75" s="112" t="s">
        <v>178</v>
      </c>
      <c r="D75" s="112"/>
      <c r="E75" s="122"/>
      <c r="F75" s="91" t="s">
        <v>175</v>
      </c>
      <c r="G75" s="91" t="s">
        <v>179</v>
      </c>
      <c r="H75" s="122"/>
      <c r="I75" s="122"/>
      <c r="J75" s="91" t="s">
        <v>174</v>
      </c>
      <c r="K75" s="122"/>
      <c r="L75" s="122"/>
      <c r="M75" s="122"/>
      <c r="N75" s="122"/>
      <c r="O75" s="91" t="s">
        <v>177</v>
      </c>
      <c r="P75" s="122"/>
      <c r="Q75" s="122"/>
      <c r="R75" s="122"/>
      <c r="S75" s="122"/>
      <c r="T75" s="122"/>
      <c r="U75" s="112"/>
      <c r="V75" s="91" t="s">
        <v>333</v>
      </c>
      <c r="W75" s="91" t="s">
        <v>334</v>
      </c>
      <c r="X75" s="89"/>
      <c r="Y75" s="89"/>
      <c r="Z75" s="90"/>
      <c r="AA75" s="91"/>
      <c r="AB75" s="122"/>
      <c r="AC75" s="91"/>
      <c r="AD75" s="91"/>
      <c r="AE75" s="122"/>
    </row>
    <row r="76" spans="2:39" s="47" customFormat="1" x14ac:dyDescent="0.2">
      <c r="C76" s="112" t="s">
        <v>180</v>
      </c>
      <c r="D76" s="112"/>
      <c r="E76" s="122"/>
      <c r="F76" s="91" t="s">
        <v>181</v>
      </c>
      <c r="G76" s="91" t="s">
        <v>182</v>
      </c>
      <c r="H76" s="122"/>
      <c r="I76" s="122"/>
      <c r="J76" s="91" t="s">
        <v>178</v>
      </c>
      <c r="K76" s="122"/>
      <c r="L76" s="122"/>
      <c r="M76" s="122"/>
      <c r="N76" s="122"/>
      <c r="O76" s="91" t="s">
        <v>177</v>
      </c>
      <c r="P76" s="122"/>
      <c r="Q76" s="122"/>
      <c r="R76" s="122"/>
      <c r="S76" s="122"/>
      <c r="T76" s="122"/>
      <c r="U76" s="112"/>
      <c r="V76" s="91" t="s">
        <v>335</v>
      </c>
      <c r="W76" s="91" t="s">
        <v>336</v>
      </c>
      <c r="X76" s="89"/>
      <c r="Y76" s="89"/>
      <c r="Z76" s="90"/>
      <c r="AA76" s="91"/>
      <c r="AB76" s="91"/>
      <c r="AC76" s="91"/>
      <c r="AD76" s="91"/>
      <c r="AE76" s="122"/>
    </row>
    <row r="77" spans="2:39" s="47" customFormat="1" x14ac:dyDescent="0.2">
      <c r="C77" s="112" t="s">
        <v>183</v>
      </c>
      <c r="D77" s="112"/>
      <c r="E77" s="122"/>
      <c r="F77" s="91" t="s">
        <v>181</v>
      </c>
      <c r="G77" s="91" t="s">
        <v>184</v>
      </c>
      <c r="H77" s="122"/>
      <c r="I77" s="122"/>
      <c r="J77" s="91" t="s">
        <v>178</v>
      </c>
      <c r="K77" s="122"/>
      <c r="L77" s="122"/>
      <c r="M77" s="122"/>
      <c r="N77" s="122"/>
      <c r="O77" s="91" t="s">
        <v>177</v>
      </c>
      <c r="P77" s="122"/>
      <c r="Q77" s="122"/>
      <c r="R77" s="122"/>
      <c r="S77" s="122"/>
      <c r="T77" s="122"/>
      <c r="U77" s="112"/>
      <c r="V77" s="91" t="s">
        <v>337</v>
      </c>
      <c r="W77" s="91" t="s">
        <v>338</v>
      </c>
      <c r="X77" s="89"/>
      <c r="Y77" s="89"/>
      <c r="Z77" s="90"/>
      <c r="AA77" s="91"/>
      <c r="AB77" s="91"/>
      <c r="AC77" s="91"/>
      <c r="AD77" s="91"/>
      <c r="AE77" s="122"/>
    </row>
    <row r="78" spans="2:39" s="47" customFormat="1" x14ac:dyDescent="0.2">
      <c r="C78" s="112" t="s">
        <v>185</v>
      </c>
      <c r="D78" s="112"/>
      <c r="E78" s="122"/>
      <c r="F78" s="91" t="s">
        <v>186</v>
      </c>
      <c r="G78" s="91" t="s">
        <v>187</v>
      </c>
      <c r="H78" s="122"/>
      <c r="I78" s="122"/>
      <c r="J78" s="91" t="s">
        <v>180</v>
      </c>
      <c r="K78" s="122"/>
      <c r="L78" s="122"/>
      <c r="M78" s="122"/>
      <c r="N78" s="122"/>
      <c r="O78" s="91" t="s">
        <v>177</v>
      </c>
      <c r="P78" s="122"/>
      <c r="Q78" s="122"/>
      <c r="R78" s="122"/>
      <c r="S78" s="122"/>
      <c r="T78" s="122"/>
      <c r="U78" s="112"/>
      <c r="V78" s="91" t="s">
        <v>339</v>
      </c>
      <c r="W78" s="91" t="s">
        <v>340</v>
      </c>
      <c r="X78" s="89"/>
      <c r="Y78" s="89"/>
      <c r="Z78" s="90"/>
      <c r="AA78" s="91"/>
      <c r="AB78" s="91"/>
      <c r="AC78" s="91"/>
      <c r="AD78" s="91"/>
      <c r="AE78" s="122"/>
    </row>
    <row r="79" spans="2:39" s="47" customFormat="1" x14ac:dyDescent="0.2">
      <c r="C79" s="112" t="s">
        <v>188</v>
      </c>
      <c r="D79" s="112"/>
      <c r="E79" s="122"/>
      <c r="F79" s="91" t="s">
        <v>189</v>
      </c>
      <c r="G79" s="91" t="s">
        <v>190</v>
      </c>
      <c r="H79" s="122"/>
      <c r="I79" s="122"/>
      <c r="J79" s="91" t="s">
        <v>183</v>
      </c>
      <c r="K79" s="122"/>
      <c r="L79" s="122"/>
      <c r="M79" s="122"/>
      <c r="N79" s="122"/>
      <c r="O79" s="91" t="s">
        <v>177</v>
      </c>
      <c r="P79" s="122"/>
      <c r="Q79" s="122"/>
      <c r="R79" s="122"/>
      <c r="S79" s="122"/>
      <c r="T79" s="122"/>
      <c r="U79" s="112"/>
      <c r="V79" s="91" t="s">
        <v>341</v>
      </c>
      <c r="W79" s="91" t="s">
        <v>342</v>
      </c>
      <c r="X79" s="89"/>
      <c r="Y79" s="89"/>
      <c r="Z79" s="90"/>
      <c r="AA79" s="91"/>
      <c r="AB79" s="91"/>
      <c r="AC79" s="91"/>
      <c r="AD79" s="91"/>
      <c r="AE79" s="122"/>
    </row>
    <row r="80" spans="2:39" s="47" customFormat="1" x14ac:dyDescent="0.2">
      <c r="C80" s="112" t="s">
        <v>191</v>
      </c>
      <c r="D80" s="112"/>
      <c r="E80" s="122"/>
      <c r="F80" s="91" t="s">
        <v>189</v>
      </c>
      <c r="G80" s="91" t="s">
        <v>192</v>
      </c>
      <c r="H80" s="122"/>
      <c r="I80" s="122"/>
      <c r="J80" s="91" t="s">
        <v>183</v>
      </c>
      <c r="K80" s="122"/>
      <c r="L80" s="122"/>
      <c r="M80" s="122"/>
      <c r="N80" s="122"/>
      <c r="O80" s="91" t="s">
        <v>177</v>
      </c>
      <c r="P80" s="122"/>
      <c r="Q80" s="122"/>
      <c r="R80" s="122"/>
      <c r="S80" s="122"/>
      <c r="T80" s="122"/>
      <c r="U80" s="112"/>
      <c r="V80" s="91" t="s">
        <v>343</v>
      </c>
      <c r="W80" s="91" t="s">
        <v>344</v>
      </c>
      <c r="X80" s="89"/>
      <c r="Y80" s="89"/>
      <c r="Z80" s="90"/>
      <c r="AA80" s="91"/>
      <c r="AB80" s="91"/>
      <c r="AC80" s="91"/>
      <c r="AD80" s="91"/>
      <c r="AE80" s="122"/>
    </row>
    <row r="81" spans="3:31" s="47" customFormat="1" x14ac:dyDescent="0.2">
      <c r="C81" s="112" t="s">
        <v>193</v>
      </c>
      <c r="D81" s="112"/>
      <c r="E81" s="122"/>
      <c r="F81" s="91" t="s">
        <v>189</v>
      </c>
      <c r="G81" s="91" t="s">
        <v>194</v>
      </c>
      <c r="H81" s="122"/>
      <c r="I81" s="122"/>
      <c r="J81" s="91" t="s">
        <v>183</v>
      </c>
      <c r="K81" s="122"/>
      <c r="L81" s="122"/>
      <c r="M81" s="122"/>
      <c r="N81" s="122"/>
      <c r="O81" s="91" t="s">
        <v>177</v>
      </c>
      <c r="P81" s="122"/>
      <c r="Q81" s="122"/>
      <c r="R81" s="122"/>
      <c r="S81" s="122"/>
      <c r="T81" s="122"/>
      <c r="U81" s="112"/>
      <c r="V81" s="91" t="s">
        <v>345</v>
      </c>
      <c r="W81" s="91" t="s">
        <v>346</v>
      </c>
      <c r="X81" s="89"/>
      <c r="Y81" s="89"/>
      <c r="Z81" s="90"/>
      <c r="AA81" s="91"/>
      <c r="AB81" s="91"/>
      <c r="AC81" s="91"/>
      <c r="AD81" s="91"/>
      <c r="AE81" s="122"/>
    </row>
    <row r="82" spans="3:31" s="47" customFormat="1" x14ac:dyDescent="0.2">
      <c r="C82" s="112" t="s">
        <v>195</v>
      </c>
      <c r="D82" s="112"/>
      <c r="E82" s="122"/>
      <c r="F82" s="91" t="s">
        <v>196</v>
      </c>
      <c r="G82" s="91" t="s">
        <v>197</v>
      </c>
      <c r="H82" s="122"/>
      <c r="I82" s="122"/>
      <c r="J82" s="91" t="s">
        <v>185</v>
      </c>
      <c r="K82" s="122"/>
      <c r="L82" s="122"/>
      <c r="M82" s="122"/>
      <c r="N82" s="122"/>
      <c r="O82" s="91" t="s">
        <v>177</v>
      </c>
      <c r="P82" s="122"/>
      <c r="Q82" s="122"/>
      <c r="R82" s="122"/>
      <c r="S82" s="122"/>
      <c r="T82" s="122"/>
      <c r="U82" s="112"/>
      <c r="V82" s="91" t="s">
        <v>347</v>
      </c>
      <c r="W82" s="91" t="s">
        <v>348</v>
      </c>
      <c r="X82" s="89"/>
      <c r="Y82" s="89"/>
      <c r="Z82" s="90"/>
      <c r="AA82" s="91"/>
      <c r="AB82" s="91"/>
      <c r="AC82" s="91"/>
      <c r="AD82" s="91"/>
      <c r="AE82" s="122"/>
    </row>
    <row r="83" spans="3:31" s="47" customFormat="1" x14ac:dyDescent="0.2">
      <c r="C83" s="112" t="s">
        <v>198</v>
      </c>
      <c r="D83" s="112"/>
      <c r="E83" s="122"/>
      <c r="F83" s="91" t="s">
        <v>196</v>
      </c>
      <c r="G83" s="91" t="s">
        <v>199</v>
      </c>
      <c r="H83" s="122"/>
      <c r="I83" s="122"/>
      <c r="J83" s="91" t="s">
        <v>185</v>
      </c>
      <c r="K83" s="122"/>
      <c r="L83" s="122"/>
      <c r="M83" s="122"/>
      <c r="N83" s="122"/>
      <c r="O83" s="91" t="s">
        <v>177</v>
      </c>
      <c r="P83" s="122"/>
      <c r="Q83" s="122"/>
      <c r="R83" s="122"/>
      <c r="S83" s="122"/>
      <c r="T83" s="122"/>
      <c r="U83" s="112"/>
      <c r="V83" s="91" t="s">
        <v>349</v>
      </c>
      <c r="W83" s="91" t="s">
        <v>350</v>
      </c>
      <c r="X83" s="89"/>
      <c r="Y83" s="89"/>
      <c r="Z83" s="90"/>
      <c r="AA83" s="91"/>
      <c r="AB83" s="91"/>
      <c r="AC83" s="91"/>
      <c r="AD83" s="91"/>
      <c r="AE83" s="122"/>
    </row>
    <row r="84" spans="3:31" s="47" customFormat="1" x14ac:dyDescent="0.2">
      <c r="C84" s="112" t="s">
        <v>200</v>
      </c>
      <c r="D84" s="112"/>
      <c r="E84" s="122"/>
      <c r="F84" s="91" t="s">
        <v>196</v>
      </c>
      <c r="G84" s="91" t="s">
        <v>201</v>
      </c>
      <c r="H84" s="122"/>
      <c r="I84" s="122"/>
      <c r="J84" s="91" t="s">
        <v>185</v>
      </c>
      <c r="K84" s="122"/>
      <c r="L84" s="122"/>
      <c r="M84" s="122"/>
      <c r="N84" s="122"/>
      <c r="O84" s="91" t="s">
        <v>177</v>
      </c>
      <c r="P84" s="122"/>
      <c r="Q84" s="122"/>
      <c r="R84" s="122"/>
      <c r="S84" s="122"/>
      <c r="T84" s="122"/>
      <c r="U84" s="112"/>
      <c r="V84" s="91" t="s">
        <v>351</v>
      </c>
      <c r="W84" s="91" t="s">
        <v>352</v>
      </c>
      <c r="X84" s="89"/>
      <c r="Y84" s="89"/>
      <c r="Z84" s="90"/>
      <c r="AA84" s="91"/>
      <c r="AB84" s="91"/>
      <c r="AC84" s="91"/>
      <c r="AD84" s="91"/>
      <c r="AE84" s="122"/>
    </row>
    <row r="85" spans="3:31" s="47" customFormat="1" x14ac:dyDescent="0.2">
      <c r="C85" s="112" t="s">
        <v>202</v>
      </c>
      <c r="D85" s="112"/>
      <c r="E85" s="122"/>
      <c r="F85" s="91" t="s">
        <v>196</v>
      </c>
      <c r="G85" s="91" t="s">
        <v>203</v>
      </c>
      <c r="H85" s="122"/>
      <c r="I85" s="122"/>
      <c r="J85" s="91" t="s">
        <v>185</v>
      </c>
      <c r="K85" s="122"/>
      <c r="L85" s="122"/>
      <c r="M85" s="122"/>
      <c r="N85" s="122"/>
      <c r="O85" s="91" t="s">
        <v>177</v>
      </c>
      <c r="P85" s="122"/>
      <c r="Q85" s="122"/>
      <c r="R85" s="122"/>
      <c r="S85" s="122"/>
      <c r="T85" s="122"/>
      <c r="U85" s="112"/>
      <c r="V85" s="91" t="s">
        <v>353</v>
      </c>
      <c r="W85" s="91" t="s">
        <v>354</v>
      </c>
      <c r="X85" s="89"/>
      <c r="Y85" s="89"/>
      <c r="Z85" s="90"/>
      <c r="AA85" s="91"/>
      <c r="AB85" s="91"/>
      <c r="AC85" s="91"/>
      <c r="AD85" s="91"/>
      <c r="AE85" s="122"/>
    </row>
    <row r="86" spans="3:31" s="47" customFormat="1" x14ac:dyDescent="0.2">
      <c r="C86" s="112" t="s">
        <v>171</v>
      </c>
      <c r="D86" s="112"/>
      <c r="E86" s="122"/>
      <c r="F86" s="91" t="s">
        <v>196</v>
      </c>
      <c r="G86" s="91" t="s">
        <v>204</v>
      </c>
      <c r="H86" s="122"/>
      <c r="I86" s="122"/>
      <c r="J86" s="91" t="s">
        <v>185</v>
      </c>
      <c r="K86" s="122"/>
      <c r="L86" s="122"/>
      <c r="M86" s="122"/>
      <c r="N86" s="122"/>
      <c r="O86" s="91" t="s">
        <v>177</v>
      </c>
      <c r="P86" s="122"/>
      <c r="Q86" s="122"/>
      <c r="R86" s="122"/>
      <c r="S86" s="122"/>
      <c r="T86" s="122"/>
      <c r="U86" s="112"/>
      <c r="V86" s="91" t="s">
        <v>355</v>
      </c>
      <c r="W86" s="91" t="s">
        <v>356</v>
      </c>
      <c r="X86" s="89"/>
      <c r="Y86" s="89"/>
      <c r="Z86" s="90"/>
      <c r="AA86" s="91"/>
      <c r="AB86" s="91"/>
      <c r="AC86" s="91"/>
      <c r="AD86" s="91"/>
      <c r="AE86" s="122"/>
    </row>
    <row r="87" spans="3:31" s="47" customFormat="1" x14ac:dyDescent="0.2">
      <c r="C87" s="112" t="s">
        <v>205</v>
      </c>
      <c r="D87" s="112"/>
      <c r="E87" s="122"/>
      <c r="F87" s="91" t="s">
        <v>196</v>
      </c>
      <c r="G87" s="91" t="s">
        <v>206</v>
      </c>
      <c r="H87" s="122"/>
      <c r="I87" s="122"/>
      <c r="J87" s="91" t="s">
        <v>185</v>
      </c>
      <c r="K87" s="122"/>
      <c r="L87" s="122"/>
      <c r="M87" s="122"/>
      <c r="N87" s="122"/>
      <c r="O87" s="91" t="s">
        <v>177</v>
      </c>
      <c r="P87" s="122"/>
      <c r="Q87" s="122"/>
      <c r="R87" s="122"/>
      <c r="S87" s="122"/>
      <c r="T87" s="122"/>
      <c r="U87" s="112"/>
      <c r="V87" s="91" t="s">
        <v>357</v>
      </c>
      <c r="W87" s="91" t="s">
        <v>358</v>
      </c>
      <c r="X87" s="89"/>
      <c r="Y87" s="89"/>
      <c r="Z87" s="90"/>
      <c r="AA87" s="91"/>
      <c r="AB87" s="91"/>
      <c r="AC87" s="91"/>
      <c r="AD87" s="91"/>
      <c r="AE87" s="122"/>
    </row>
    <row r="88" spans="3:31" s="47" customFormat="1" x14ac:dyDescent="0.2">
      <c r="C88" s="112" t="s">
        <v>207</v>
      </c>
      <c r="D88" s="112"/>
      <c r="E88" s="122"/>
      <c r="F88" s="91" t="s">
        <v>196</v>
      </c>
      <c r="G88" s="91" t="s">
        <v>208</v>
      </c>
      <c r="H88" s="122"/>
      <c r="I88" s="122"/>
      <c r="J88" s="91" t="s">
        <v>185</v>
      </c>
      <c r="K88" s="122"/>
      <c r="L88" s="122"/>
      <c r="M88" s="122"/>
      <c r="N88" s="122"/>
      <c r="O88" s="91" t="s">
        <v>177</v>
      </c>
      <c r="P88" s="122"/>
      <c r="Q88" s="122"/>
      <c r="R88" s="122"/>
      <c r="S88" s="122"/>
      <c r="T88" s="122"/>
      <c r="U88" s="112"/>
      <c r="V88" s="91" t="s">
        <v>359</v>
      </c>
      <c r="W88" s="91" t="s">
        <v>360</v>
      </c>
      <c r="X88" s="89"/>
      <c r="Y88" s="89"/>
      <c r="Z88" s="90"/>
      <c r="AA88" s="91"/>
      <c r="AB88" s="91"/>
      <c r="AC88" s="91"/>
      <c r="AD88" s="91"/>
      <c r="AE88" s="122"/>
    </row>
    <row r="89" spans="3:31" s="47" customFormat="1" x14ac:dyDescent="0.2">
      <c r="C89" s="112" t="s">
        <v>209</v>
      </c>
      <c r="D89" s="112"/>
      <c r="E89" s="122"/>
      <c r="F89" s="91" t="s">
        <v>196</v>
      </c>
      <c r="G89" s="91" t="s">
        <v>210</v>
      </c>
      <c r="H89" s="122"/>
      <c r="I89" s="122"/>
      <c r="J89" s="91" t="s">
        <v>185</v>
      </c>
      <c r="K89" s="122"/>
      <c r="L89" s="122"/>
      <c r="M89" s="122"/>
      <c r="N89" s="122"/>
      <c r="O89" s="91" t="s">
        <v>177</v>
      </c>
      <c r="P89" s="122"/>
      <c r="Q89" s="122"/>
      <c r="R89" s="122"/>
      <c r="S89" s="122"/>
      <c r="T89" s="122"/>
      <c r="U89" s="112"/>
      <c r="V89" s="91" t="s">
        <v>361</v>
      </c>
      <c r="W89" s="91" t="s">
        <v>362</v>
      </c>
      <c r="X89" s="89"/>
      <c r="Y89" s="89"/>
      <c r="Z89" s="90"/>
      <c r="AA89" s="91"/>
      <c r="AB89" s="91"/>
      <c r="AC89" s="91"/>
      <c r="AD89" s="91"/>
      <c r="AE89" s="122"/>
    </row>
    <row r="90" spans="3:31" s="47" customFormat="1" x14ac:dyDescent="0.2">
      <c r="C90" s="112" t="s">
        <v>211</v>
      </c>
      <c r="D90" s="112"/>
      <c r="E90" s="122"/>
      <c r="F90" s="91" t="s">
        <v>196</v>
      </c>
      <c r="G90" s="91" t="s">
        <v>212</v>
      </c>
      <c r="H90" s="122"/>
      <c r="I90" s="122"/>
      <c r="J90" s="91" t="s">
        <v>185</v>
      </c>
      <c r="K90" s="122"/>
      <c r="L90" s="122"/>
      <c r="M90" s="122"/>
      <c r="N90" s="122"/>
      <c r="O90" s="91" t="s">
        <v>177</v>
      </c>
      <c r="P90" s="122"/>
      <c r="Q90" s="122"/>
      <c r="R90" s="122"/>
      <c r="S90" s="122"/>
      <c r="T90" s="122"/>
      <c r="U90" s="112"/>
      <c r="V90" s="91" t="s">
        <v>363</v>
      </c>
      <c r="W90" s="91" t="s">
        <v>364</v>
      </c>
      <c r="X90" s="89"/>
      <c r="Y90" s="89"/>
      <c r="Z90" s="90"/>
      <c r="AA90" s="91"/>
      <c r="AB90" s="91"/>
      <c r="AC90" s="91"/>
      <c r="AD90" s="91"/>
      <c r="AE90" s="122"/>
    </row>
    <row r="91" spans="3:31" s="47" customFormat="1" x14ac:dyDescent="0.2">
      <c r="C91" s="112" t="s">
        <v>213</v>
      </c>
      <c r="D91" s="112"/>
      <c r="E91" s="122"/>
      <c r="F91" s="91" t="s">
        <v>196</v>
      </c>
      <c r="G91" s="91" t="s">
        <v>214</v>
      </c>
      <c r="H91" s="122"/>
      <c r="I91" s="122"/>
      <c r="J91" s="91" t="s">
        <v>185</v>
      </c>
      <c r="K91" s="122"/>
      <c r="L91" s="122"/>
      <c r="M91" s="122"/>
      <c r="N91" s="122"/>
      <c r="O91" s="91" t="s">
        <v>177</v>
      </c>
      <c r="P91" s="122"/>
      <c r="Q91" s="122"/>
      <c r="R91" s="122"/>
      <c r="S91" s="122"/>
      <c r="T91" s="122"/>
      <c r="U91" s="112"/>
      <c r="V91" s="91" t="s">
        <v>365</v>
      </c>
      <c r="W91" s="91" t="s">
        <v>366</v>
      </c>
      <c r="X91" s="89"/>
      <c r="Y91" s="89"/>
      <c r="Z91" s="90"/>
      <c r="AA91" s="91"/>
      <c r="AB91" s="91"/>
      <c r="AC91" s="91"/>
      <c r="AD91" s="91"/>
      <c r="AE91" s="122"/>
    </row>
    <row r="92" spans="3:31" s="47" customFormat="1" x14ac:dyDescent="0.2">
      <c r="C92" s="112" t="s">
        <v>215</v>
      </c>
      <c r="D92" s="112"/>
      <c r="E92" s="122"/>
      <c r="F92" s="91" t="s">
        <v>196</v>
      </c>
      <c r="G92" s="91" t="s">
        <v>216</v>
      </c>
      <c r="H92" s="122"/>
      <c r="I92" s="122"/>
      <c r="J92" s="91" t="s">
        <v>185</v>
      </c>
      <c r="K92" s="122"/>
      <c r="L92" s="122"/>
      <c r="M92" s="122"/>
      <c r="N92" s="122"/>
      <c r="O92" s="91" t="s">
        <v>177</v>
      </c>
      <c r="P92" s="122"/>
      <c r="Q92" s="122"/>
      <c r="R92" s="122"/>
      <c r="S92" s="122"/>
      <c r="T92" s="122"/>
      <c r="U92" s="112"/>
      <c r="V92" s="91" t="s">
        <v>367</v>
      </c>
      <c r="W92" s="91" t="s">
        <v>368</v>
      </c>
      <c r="X92" s="89"/>
      <c r="Y92" s="89"/>
      <c r="Z92" s="90"/>
      <c r="AA92" s="91"/>
      <c r="AB92" s="91"/>
      <c r="AC92" s="91"/>
      <c r="AD92" s="91"/>
      <c r="AE92" s="122"/>
    </row>
    <row r="93" spans="3:31" s="47" customFormat="1" x14ac:dyDescent="0.2">
      <c r="C93" s="112" t="s">
        <v>217</v>
      </c>
      <c r="D93" s="112"/>
      <c r="E93" s="122"/>
      <c r="F93" s="91" t="s">
        <v>196</v>
      </c>
      <c r="G93" s="91" t="s">
        <v>218</v>
      </c>
      <c r="H93" s="122"/>
      <c r="I93" s="122"/>
      <c r="J93" s="91" t="s">
        <v>185</v>
      </c>
      <c r="K93" s="122"/>
      <c r="L93" s="122"/>
      <c r="M93" s="122"/>
      <c r="N93" s="122"/>
      <c r="O93" s="91" t="s">
        <v>177</v>
      </c>
      <c r="P93" s="122"/>
      <c r="Q93" s="122"/>
      <c r="R93" s="122"/>
      <c r="S93" s="122"/>
      <c r="T93" s="122"/>
      <c r="U93" s="112"/>
      <c r="V93" s="91" t="s">
        <v>369</v>
      </c>
      <c r="W93" s="91" t="s">
        <v>370</v>
      </c>
      <c r="X93" s="89"/>
      <c r="Y93" s="89"/>
      <c r="Z93" s="90"/>
      <c r="AA93" s="91"/>
      <c r="AB93" s="91"/>
      <c r="AC93" s="91"/>
      <c r="AD93" s="91"/>
      <c r="AE93" s="122"/>
    </row>
    <row r="94" spans="3:31" s="47" customFormat="1" x14ac:dyDescent="0.2">
      <c r="C94" s="90"/>
      <c r="D94" s="91"/>
      <c r="E94" s="122"/>
      <c r="F94" s="91" t="s">
        <v>196</v>
      </c>
      <c r="G94" s="91" t="s">
        <v>219</v>
      </c>
      <c r="H94" s="122"/>
      <c r="I94" s="122"/>
      <c r="J94" s="91" t="s">
        <v>185</v>
      </c>
      <c r="K94" s="122"/>
      <c r="L94" s="122"/>
      <c r="M94" s="122"/>
      <c r="N94" s="122"/>
      <c r="O94" s="91" t="s">
        <v>177</v>
      </c>
      <c r="P94" s="122"/>
      <c r="Q94" s="122"/>
      <c r="R94" s="122"/>
      <c r="S94" s="122"/>
      <c r="T94" s="122"/>
      <c r="U94" s="112"/>
      <c r="V94" s="91" t="s">
        <v>371</v>
      </c>
      <c r="W94" s="91" t="s">
        <v>372</v>
      </c>
      <c r="X94" s="89"/>
      <c r="Y94" s="89"/>
      <c r="Z94" s="90"/>
      <c r="AA94" s="91"/>
      <c r="AB94" s="91"/>
      <c r="AC94" s="91"/>
      <c r="AD94" s="91"/>
      <c r="AE94" s="122"/>
    </row>
    <row r="95" spans="3:31" s="47" customFormat="1" x14ac:dyDescent="0.2">
      <c r="C95" s="90"/>
      <c r="D95" s="91"/>
      <c r="E95" s="122"/>
      <c r="F95" s="91" t="s">
        <v>196</v>
      </c>
      <c r="G95" s="91" t="s">
        <v>220</v>
      </c>
      <c r="H95" s="122"/>
      <c r="I95" s="122"/>
      <c r="J95" s="91" t="s">
        <v>185</v>
      </c>
      <c r="K95" s="122"/>
      <c r="L95" s="122"/>
      <c r="M95" s="122"/>
      <c r="N95" s="122"/>
      <c r="O95" s="91" t="s">
        <v>177</v>
      </c>
      <c r="P95" s="122"/>
      <c r="Q95" s="122"/>
      <c r="R95" s="122"/>
      <c r="S95" s="122"/>
      <c r="T95" s="122"/>
      <c r="U95" s="112"/>
      <c r="V95" s="91" t="s">
        <v>373</v>
      </c>
      <c r="W95" s="91" t="s">
        <v>374</v>
      </c>
      <c r="X95" s="89"/>
      <c r="Y95" s="89"/>
      <c r="Z95" s="90"/>
      <c r="AA95" s="91"/>
      <c r="AB95" s="91"/>
      <c r="AC95" s="91"/>
      <c r="AD95" s="91"/>
      <c r="AE95" s="122"/>
    </row>
    <row r="96" spans="3:31" s="47" customFormat="1" x14ac:dyDescent="0.2">
      <c r="C96" s="90"/>
      <c r="D96" s="91"/>
      <c r="E96" s="122"/>
      <c r="F96" s="91" t="s">
        <v>196</v>
      </c>
      <c r="G96" s="91" t="s">
        <v>221</v>
      </c>
      <c r="H96" s="122"/>
      <c r="I96" s="122"/>
      <c r="J96" s="91" t="s">
        <v>185</v>
      </c>
      <c r="K96" s="122"/>
      <c r="L96" s="122"/>
      <c r="M96" s="122"/>
      <c r="N96" s="122"/>
      <c r="O96" s="91" t="s">
        <v>177</v>
      </c>
      <c r="P96" s="122"/>
      <c r="Q96" s="122"/>
      <c r="R96" s="122"/>
      <c r="S96" s="122"/>
      <c r="T96" s="122"/>
      <c r="U96" s="112"/>
      <c r="V96" s="91" t="s">
        <v>375</v>
      </c>
      <c r="W96" s="91" t="s">
        <v>376</v>
      </c>
      <c r="X96" s="89"/>
      <c r="Y96" s="89"/>
      <c r="Z96" s="90"/>
      <c r="AA96" s="91"/>
      <c r="AB96" s="91"/>
      <c r="AC96" s="91"/>
      <c r="AD96" s="91"/>
      <c r="AE96" s="122"/>
    </row>
    <row r="97" spans="3:31" s="47" customFormat="1" x14ac:dyDescent="0.2">
      <c r="C97" s="90"/>
      <c r="D97" s="91"/>
      <c r="E97" s="122"/>
      <c r="F97" s="91" t="s">
        <v>196</v>
      </c>
      <c r="G97" s="91" t="s">
        <v>222</v>
      </c>
      <c r="H97" s="122"/>
      <c r="I97" s="122"/>
      <c r="J97" s="91" t="s">
        <v>185</v>
      </c>
      <c r="K97" s="122"/>
      <c r="L97" s="122"/>
      <c r="M97" s="122"/>
      <c r="N97" s="122"/>
      <c r="O97" s="91" t="s">
        <v>177</v>
      </c>
      <c r="P97" s="122"/>
      <c r="Q97" s="122"/>
      <c r="R97" s="122"/>
      <c r="S97" s="122"/>
      <c r="T97" s="122"/>
      <c r="U97" s="112"/>
      <c r="V97" s="91" t="s">
        <v>377</v>
      </c>
      <c r="W97" s="91" t="s">
        <v>378</v>
      </c>
      <c r="X97" s="89"/>
      <c r="Y97" s="89"/>
      <c r="Z97" s="90"/>
      <c r="AA97" s="91"/>
      <c r="AB97" s="91"/>
      <c r="AC97" s="91"/>
      <c r="AD97" s="91"/>
      <c r="AE97" s="122"/>
    </row>
    <row r="98" spans="3:31" s="47" customFormat="1" x14ac:dyDescent="0.2">
      <c r="C98" s="90"/>
      <c r="D98" s="91"/>
      <c r="E98" s="122"/>
      <c r="F98" s="91" t="s">
        <v>196</v>
      </c>
      <c r="G98" s="91" t="s">
        <v>223</v>
      </c>
      <c r="H98" s="122"/>
      <c r="I98" s="122"/>
      <c r="J98" s="91" t="s">
        <v>185</v>
      </c>
      <c r="K98" s="122"/>
      <c r="L98" s="122"/>
      <c r="M98" s="122"/>
      <c r="N98" s="122"/>
      <c r="O98" s="91" t="s">
        <v>177</v>
      </c>
      <c r="P98" s="122"/>
      <c r="Q98" s="122"/>
      <c r="R98" s="122"/>
      <c r="S98" s="122"/>
      <c r="T98" s="122"/>
      <c r="U98" s="112"/>
      <c r="V98" s="91" t="s">
        <v>379</v>
      </c>
      <c r="W98" s="91" t="s">
        <v>380</v>
      </c>
      <c r="X98" s="89"/>
      <c r="Y98" s="89"/>
      <c r="Z98" s="90"/>
      <c r="AA98" s="91"/>
      <c r="AB98" s="91"/>
      <c r="AC98" s="91"/>
      <c r="AD98" s="91"/>
      <c r="AE98" s="122"/>
    </row>
    <row r="99" spans="3:31" s="47" customFormat="1" x14ac:dyDescent="0.2">
      <c r="C99" s="90"/>
      <c r="D99" s="91"/>
      <c r="E99" s="122"/>
      <c r="F99" s="91" t="s">
        <v>196</v>
      </c>
      <c r="G99" s="91" t="s">
        <v>224</v>
      </c>
      <c r="H99" s="122"/>
      <c r="I99" s="122"/>
      <c r="J99" s="91" t="s">
        <v>185</v>
      </c>
      <c r="K99" s="122"/>
      <c r="L99" s="122"/>
      <c r="M99" s="122"/>
      <c r="N99" s="122"/>
      <c r="O99" s="91" t="s">
        <v>177</v>
      </c>
      <c r="P99" s="122"/>
      <c r="Q99" s="122"/>
      <c r="R99" s="122"/>
      <c r="S99" s="122"/>
      <c r="T99" s="122"/>
      <c r="U99" s="112"/>
      <c r="V99" s="91" t="s">
        <v>381</v>
      </c>
      <c r="W99" s="91" t="s">
        <v>382</v>
      </c>
      <c r="X99" s="89"/>
      <c r="Y99" s="89"/>
      <c r="Z99" s="90"/>
      <c r="AA99" s="91"/>
      <c r="AB99" s="91"/>
      <c r="AC99" s="91"/>
      <c r="AD99" s="91"/>
      <c r="AE99" s="122"/>
    </row>
    <row r="100" spans="3:31" s="47" customFormat="1" x14ac:dyDescent="0.2">
      <c r="C100" s="90"/>
      <c r="D100" s="91"/>
      <c r="E100" s="122"/>
      <c r="F100" s="91" t="s">
        <v>196</v>
      </c>
      <c r="G100" s="91" t="s">
        <v>225</v>
      </c>
      <c r="H100" s="122"/>
      <c r="I100" s="122"/>
      <c r="J100" s="91" t="s">
        <v>185</v>
      </c>
      <c r="K100" s="122"/>
      <c r="L100" s="122"/>
      <c r="M100" s="122"/>
      <c r="N100" s="122"/>
      <c r="O100" s="91" t="s">
        <v>177</v>
      </c>
      <c r="P100" s="122"/>
      <c r="Q100" s="122"/>
      <c r="R100" s="122"/>
      <c r="S100" s="122"/>
      <c r="T100" s="122"/>
      <c r="U100" s="112"/>
      <c r="V100" s="91" t="s">
        <v>383</v>
      </c>
      <c r="W100" s="91" t="s">
        <v>384</v>
      </c>
      <c r="X100" s="89"/>
      <c r="Y100" s="89"/>
      <c r="Z100" s="90"/>
      <c r="AA100" s="91"/>
      <c r="AB100" s="91"/>
      <c r="AC100" s="91"/>
      <c r="AD100" s="91"/>
      <c r="AE100" s="122"/>
    </row>
    <row r="101" spans="3:31" s="47" customFormat="1" x14ac:dyDescent="0.2">
      <c r="C101" s="90"/>
      <c r="D101" s="91"/>
      <c r="E101" s="122"/>
      <c r="F101" s="91" t="s">
        <v>196</v>
      </c>
      <c r="G101" s="91" t="s">
        <v>226</v>
      </c>
      <c r="H101" s="122"/>
      <c r="I101" s="122"/>
      <c r="J101" s="91" t="s">
        <v>185</v>
      </c>
      <c r="K101" s="122"/>
      <c r="L101" s="122"/>
      <c r="M101" s="122"/>
      <c r="N101" s="122"/>
      <c r="O101" s="91" t="s">
        <v>177</v>
      </c>
      <c r="P101" s="122"/>
      <c r="Q101" s="122"/>
      <c r="R101" s="122"/>
      <c r="S101" s="122"/>
      <c r="T101" s="122"/>
      <c r="U101" s="112"/>
      <c r="V101" s="91" t="s">
        <v>385</v>
      </c>
      <c r="W101" s="91" t="s">
        <v>386</v>
      </c>
      <c r="X101" s="89"/>
      <c r="Y101" s="89"/>
      <c r="Z101" s="90"/>
      <c r="AA101" s="91"/>
      <c r="AB101" s="91"/>
      <c r="AC101" s="91"/>
      <c r="AD101" s="91"/>
      <c r="AE101" s="122"/>
    </row>
    <row r="102" spans="3:31" s="47" customFormat="1" x14ac:dyDescent="0.2">
      <c r="C102" s="90"/>
      <c r="D102" s="91"/>
      <c r="E102" s="122"/>
      <c r="F102" s="91" t="s">
        <v>196</v>
      </c>
      <c r="G102" s="91" t="s">
        <v>227</v>
      </c>
      <c r="H102" s="122"/>
      <c r="I102" s="122"/>
      <c r="J102" s="91" t="s">
        <v>185</v>
      </c>
      <c r="K102" s="122"/>
      <c r="L102" s="122"/>
      <c r="M102" s="122"/>
      <c r="N102" s="122"/>
      <c r="O102" s="91" t="s">
        <v>177</v>
      </c>
      <c r="P102" s="122"/>
      <c r="Q102" s="122"/>
      <c r="R102" s="122"/>
      <c r="S102" s="122"/>
      <c r="T102" s="122"/>
      <c r="U102" s="112"/>
      <c r="V102" s="91" t="s">
        <v>387</v>
      </c>
      <c r="W102" s="91" t="s">
        <v>388</v>
      </c>
      <c r="X102" s="89"/>
      <c r="Y102" s="89"/>
      <c r="Z102" s="90"/>
      <c r="AA102" s="91"/>
      <c r="AB102" s="91"/>
      <c r="AC102" s="91"/>
      <c r="AD102" s="91"/>
      <c r="AE102" s="122"/>
    </row>
    <row r="103" spans="3:31" s="47" customFormat="1" x14ac:dyDescent="0.2">
      <c r="C103" s="90"/>
      <c r="D103" s="91"/>
      <c r="E103" s="122"/>
      <c r="F103" s="91" t="s">
        <v>196</v>
      </c>
      <c r="G103" s="91" t="s">
        <v>228</v>
      </c>
      <c r="H103" s="122"/>
      <c r="I103" s="122"/>
      <c r="J103" s="91" t="s">
        <v>185</v>
      </c>
      <c r="K103" s="122"/>
      <c r="L103" s="122"/>
      <c r="M103" s="122"/>
      <c r="N103" s="122"/>
      <c r="O103" s="91" t="s">
        <v>177</v>
      </c>
      <c r="P103" s="122"/>
      <c r="Q103" s="122"/>
      <c r="R103" s="122"/>
      <c r="S103" s="122"/>
      <c r="T103" s="122"/>
      <c r="U103" s="112"/>
      <c r="V103" s="91" t="s">
        <v>389</v>
      </c>
      <c r="W103" s="91" t="s">
        <v>390</v>
      </c>
      <c r="X103" s="89"/>
      <c r="Y103" s="89"/>
      <c r="Z103" s="90"/>
      <c r="AA103" s="91"/>
      <c r="AB103" s="91"/>
      <c r="AC103" s="91"/>
      <c r="AD103" s="91"/>
      <c r="AE103" s="122"/>
    </row>
    <row r="104" spans="3:31" s="47" customFormat="1" x14ac:dyDescent="0.2">
      <c r="C104" s="90"/>
      <c r="D104" s="91"/>
      <c r="E104" s="122"/>
      <c r="F104" s="91" t="s">
        <v>196</v>
      </c>
      <c r="G104" s="91" t="s">
        <v>229</v>
      </c>
      <c r="H104" s="122"/>
      <c r="I104" s="122"/>
      <c r="J104" s="91" t="s">
        <v>185</v>
      </c>
      <c r="K104" s="122"/>
      <c r="L104" s="122"/>
      <c r="M104" s="122"/>
      <c r="N104" s="122"/>
      <c r="O104" s="91" t="s">
        <v>177</v>
      </c>
      <c r="P104" s="122"/>
      <c r="Q104" s="122"/>
      <c r="R104" s="122"/>
      <c r="S104" s="122"/>
      <c r="T104" s="122"/>
      <c r="U104" s="112"/>
      <c r="V104" s="91" t="s">
        <v>391</v>
      </c>
      <c r="W104" s="91" t="s">
        <v>392</v>
      </c>
      <c r="X104" s="89"/>
      <c r="Y104" s="89"/>
      <c r="Z104" s="90"/>
      <c r="AA104" s="91"/>
      <c r="AB104" s="91"/>
      <c r="AC104" s="91"/>
      <c r="AD104" s="91"/>
      <c r="AE104" s="122"/>
    </row>
    <row r="105" spans="3:31" s="47" customFormat="1" x14ac:dyDescent="0.2">
      <c r="C105" s="90"/>
      <c r="D105" s="91"/>
      <c r="E105" s="122"/>
      <c r="F105" s="91" t="s">
        <v>196</v>
      </c>
      <c r="G105" s="91" t="s">
        <v>230</v>
      </c>
      <c r="H105" s="122"/>
      <c r="I105" s="122"/>
      <c r="J105" s="91" t="s">
        <v>185</v>
      </c>
      <c r="K105" s="122"/>
      <c r="L105" s="122"/>
      <c r="M105" s="122"/>
      <c r="N105" s="122"/>
      <c r="O105" s="91" t="s">
        <v>177</v>
      </c>
      <c r="P105" s="122"/>
      <c r="Q105" s="122"/>
      <c r="R105" s="122"/>
      <c r="S105" s="122"/>
      <c r="T105" s="122"/>
      <c r="U105" s="112"/>
      <c r="V105" s="91" t="s">
        <v>393</v>
      </c>
      <c r="W105" s="91" t="s">
        <v>394</v>
      </c>
      <c r="X105" s="89"/>
      <c r="Y105" s="89"/>
      <c r="Z105" s="90"/>
      <c r="AA105" s="91"/>
      <c r="AB105" s="91"/>
      <c r="AC105" s="91"/>
      <c r="AD105" s="91"/>
      <c r="AE105" s="122"/>
    </row>
    <row r="106" spans="3:31" s="47" customFormat="1" x14ac:dyDescent="0.2">
      <c r="C106" s="90"/>
      <c r="D106" s="91"/>
      <c r="E106" s="122"/>
      <c r="F106" s="91" t="s">
        <v>231</v>
      </c>
      <c r="G106" s="91" t="s">
        <v>232</v>
      </c>
      <c r="H106" s="122"/>
      <c r="I106" s="122"/>
      <c r="J106" s="91" t="s">
        <v>188</v>
      </c>
      <c r="K106" s="122"/>
      <c r="L106" s="122"/>
      <c r="M106" s="122"/>
      <c r="N106" s="122"/>
      <c r="O106" s="91" t="s">
        <v>177</v>
      </c>
      <c r="P106" s="122"/>
      <c r="Q106" s="122"/>
      <c r="R106" s="122"/>
      <c r="S106" s="122"/>
      <c r="T106" s="122"/>
      <c r="U106" s="112"/>
      <c r="V106" s="91" t="s">
        <v>395</v>
      </c>
      <c r="W106" s="91" t="s">
        <v>396</v>
      </c>
      <c r="X106" s="89"/>
      <c r="Y106" s="89"/>
      <c r="Z106" s="90"/>
      <c r="AA106" s="91"/>
      <c r="AB106" s="91"/>
      <c r="AC106" s="91"/>
      <c r="AD106" s="91"/>
      <c r="AE106" s="122"/>
    </row>
    <row r="107" spans="3:31" s="47" customFormat="1" x14ac:dyDescent="0.2">
      <c r="C107" s="90"/>
      <c r="D107" s="91"/>
      <c r="E107" s="122"/>
      <c r="F107" s="91" t="s">
        <v>231</v>
      </c>
      <c r="G107" s="91" t="s">
        <v>233</v>
      </c>
      <c r="H107" s="122"/>
      <c r="I107" s="122"/>
      <c r="J107" s="91" t="s">
        <v>188</v>
      </c>
      <c r="K107" s="122"/>
      <c r="L107" s="122"/>
      <c r="M107" s="122"/>
      <c r="N107" s="122"/>
      <c r="O107" s="91" t="s">
        <v>177</v>
      </c>
      <c r="P107" s="122"/>
      <c r="Q107" s="122"/>
      <c r="R107" s="122"/>
      <c r="S107" s="122"/>
      <c r="T107" s="122"/>
      <c r="U107" s="112"/>
      <c r="V107" s="91" t="s">
        <v>397</v>
      </c>
      <c r="W107" s="91" t="s">
        <v>398</v>
      </c>
      <c r="X107" s="89"/>
      <c r="Y107" s="89"/>
      <c r="Z107" s="90"/>
      <c r="AA107" s="91"/>
      <c r="AB107" s="91"/>
      <c r="AC107" s="91"/>
      <c r="AD107" s="91"/>
      <c r="AE107" s="122"/>
    </row>
    <row r="108" spans="3:31" s="47" customFormat="1" x14ac:dyDescent="0.2">
      <c r="C108" s="90"/>
      <c r="D108" s="91"/>
      <c r="E108" s="122"/>
      <c r="F108" s="91" t="s">
        <v>231</v>
      </c>
      <c r="G108" s="91" t="s">
        <v>234</v>
      </c>
      <c r="H108" s="122"/>
      <c r="I108" s="122"/>
      <c r="J108" s="91" t="s">
        <v>188</v>
      </c>
      <c r="K108" s="122"/>
      <c r="L108" s="122"/>
      <c r="M108" s="122"/>
      <c r="N108" s="122"/>
      <c r="O108" s="91" t="s">
        <v>177</v>
      </c>
      <c r="P108" s="122"/>
      <c r="Q108" s="122"/>
      <c r="R108" s="122"/>
      <c r="S108" s="122"/>
      <c r="T108" s="122"/>
      <c r="U108" s="112"/>
      <c r="V108" s="91" t="s">
        <v>399</v>
      </c>
      <c r="W108" s="91" t="s">
        <v>400</v>
      </c>
      <c r="X108" s="89"/>
      <c r="Y108" s="89"/>
      <c r="Z108" s="90"/>
      <c r="AA108" s="91"/>
      <c r="AB108" s="91"/>
      <c r="AC108" s="91"/>
      <c r="AD108" s="91"/>
      <c r="AE108" s="122"/>
    </row>
    <row r="109" spans="3:31" s="47" customFormat="1" x14ac:dyDescent="0.2">
      <c r="C109" s="90"/>
      <c r="D109" s="91"/>
      <c r="E109" s="122"/>
      <c r="F109" s="91" t="s">
        <v>231</v>
      </c>
      <c r="G109" s="91" t="s">
        <v>235</v>
      </c>
      <c r="H109" s="122"/>
      <c r="I109" s="122"/>
      <c r="J109" s="91" t="s">
        <v>188</v>
      </c>
      <c r="K109" s="122"/>
      <c r="L109" s="122"/>
      <c r="M109" s="122"/>
      <c r="N109" s="122"/>
      <c r="O109" s="91" t="s">
        <v>177</v>
      </c>
      <c r="P109" s="122"/>
      <c r="Q109" s="122"/>
      <c r="R109" s="122"/>
      <c r="S109" s="122"/>
      <c r="T109" s="122"/>
      <c r="U109" s="112"/>
      <c r="V109" s="91" t="s">
        <v>401</v>
      </c>
      <c r="W109" s="91" t="s">
        <v>402</v>
      </c>
      <c r="X109" s="89"/>
      <c r="Y109" s="89"/>
      <c r="Z109" s="90"/>
      <c r="AA109" s="91"/>
      <c r="AB109" s="91"/>
      <c r="AC109" s="91"/>
      <c r="AD109" s="91"/>
      <c r="AE109" s="122"/>
    </row>
    <row r="110" spans="3:31" s="47" customFormat="1" x14ac:dyDescent="0.2">
      <c r="C110" s="90"/>
      <c r="D110" s="91"/>
      <c r="E110" s="122"/>
      <c r="F110" s="91" t="s">
        <v>236</v>
      </c>
      <c r="G110" s="91" t="s">
        <v>237</v>
      </c>
      <c r="H110" s="122"/>
      <c r="I110" s="122"/>
      <c r="J110" s="91" t="s">
        <v>191</v>
      </c>
      <c r="K110" s="122"/>
      <c r="L110" s="122"/>
      <c r="M110" s="122"/>
      <c r="N110" s="122"/>
      <c r="O110" s="91" t="s">
        <v>177</v>
      </c>
      <c r="P110" s="122"/>
      <c r="Q110" s="122"/>
      <c r="R110" s="122"/>
      <c r="S110" s="122"/>
      <c r="T110" s="122"/>
      <c r="U110" s="112"/>
      <c r="V110" s="91" t="s">
        <v>403</v>
      </c>
      <c r="W110" s="91" t="s">
        <v>404</v>
      </c>
      <c r="X110" s="89"/>
      <c r="Y110" s="89"/>
      <c r="Z110" s="90"/>
      <c r="AA110" s="91"/>
      <c r="AB110" s="91"/>
      <c r="AC110" s="91"/>
      <c r="AD110" s="91"/>
      <c r="AE110" s="122"/>
    </row>
    <row r="111" spans="3:31" s="47" customFormat="1" x14ac:dyDescent="0.2">
      <c r="C111" s="90"/>
      <c r="D111" s="91"/>
      <c r="E111" s="122"/>
      <c r="F111" s="91" t="s">
        <v>236</v>
      </c>
      <c r="G111" s="91" t="s">
        <v>238</v>
      </c>
      <c r="H111" s="122"/>
      <c r="I111" s="122"/>
      <c r="J111" s="91" t="s">
        <v>191</v>
      </c>
      <c r="K111" s="122"/>
      <c r="L111" s="122"/>
      <c r="M111" s="122"/>
      <c r="N111" s="122"/>
      <c r="O111" s="91" t="s">
        <v>239</v>
      </c>
      <c r="P111" s="122"/>
      <c r="Q111" s="122"/>
      <c r="R111" s="122"/>
      <c r="S111" s="122"/>
      <c r="T111" s="122"/>
      <c r="U111" s="112"/>
      <c r="V111" s="91" t="s">
        <v>405</v>
      </c>
      <c r="W111" s="91" t="s">
        <v>406</v>
      </c>
      <c r="X111" s="89"/>
      <c r="Y111" s="89"/>
      <c r="Z111" s="90"/>
      <c r="AA111" s="91"/>
      <c r="AB111" s="91"/>
      <c r="AC111" s="91"/>
      <c r="AD111" s="91"/>
      <c r="AE111" s="122"/>
    </row>
    <row r="112" spans="3:31" s="47" customFormat="1" x14ac:dyDescent="0.2">
      <c r="C112" s="90"/>
      <c r="D112" s="91"/>
      <c r="E112" s="122"/>
      <c r="F112" s="91" t="s">
        <v>236</v>
      </c>
      <c r="G112" s="91" t="s">
        <v>240</v>
      </c>
      <c r="H112" s="122"/>
      <c r="I112" s="122"/>
      <c r="J112" s="91" t="s">
        <v>191</v>
      </c>
      <c r="K112" s="122"/>
      <c r="L112" s="122"/>
      <c r="M112" s="122"/>
      <c r="N112" s="122"/>
      <c r="O112" s="91" t="s">
        <v>239</v>
      </c>
      <c r="P112" s="122"/>
      <c r="Q112" s="122"/>
      <c r="R112" s="122"/>
      <c r="S112" s="122"/>
      <c r="T112" s="122"/>
      <c r="U112" s="112"/>
      <c r="V112" s="91" t="s">
        <v>407</v>
      </c>
      <c r="W112" s="91" t="s">
        <v>408</v>
      </c>
      <c r="X112" s="89"/>
      <c r="Y112" s="89"/>
      <c r="Z112" s="90"/>
      <c r="AA112" s="91"/>
      <c r="AB112" s="91"/>
      <c r="AC112" s="91"/>
      <c r="AD112" s="91"/>
      <c r="AE112" s="122"/>
    </row>
    <row r="113" spans="3:33" s="47" customFormat="1" x14ac:dyDescent="0.2">
      <c r="C113" s="90"/>
      <c r="D113" s="91"/>
      <c r="E113" s="122"/>
      <c r="F113" s="91" t="s">
        <v>236</v>
      </c>
      <c r="G113" s="91" t="s">
        <v>241</v>
      </c>
      <c r="H113" s="122"/>
      <c r="I113" s="122"/>
      <c r="J113" s="91" t="s">
        <v>191</v>
      </c>
      <c r="K113" s="122"/>
      <c r="L113" s="122"/>
      <c r="M113" s="122"/>
      <c r="N113" s="122"/>
      <c r="O113" s="91" t="s">
        <v>177</v>
      </c>
      <c r="P113" s="122"/>
      <c r="Q113" s="122"/>
      <c r="R113" s="122"/>
      <c r="S113" s="122"/>
      <c r="T113" s="122"/>
      <c r="U113" s="112"/>
      <c r="V113" s="91" t="s">
        <v>409</v>
      </c>
      <c r="W113" s="91" t="s">
        <v>410</v>
      </c>
      <c r="X113" s="89"/>
      <c r="Y113" s="89"/>
      <c r="Z113" s="90"/>
      <c r="AA113" s="91"/>
      <c r="AB113" s="91"/>
      <c r="AC113" s="91"/>
      <c r="AD113" s="91"/>
      <c r="AE113" s="122"/>
    </row>
    <row r="114" spans="3:33" s="47" customFormat="1" x14ac:dyDescent="0.2">
      <c r="C114" s="125"/>
      <c r="D114" s="91"/>
      <c r="E114" s="122"/>
      <c r="F114" s="91" t="s">
        <v>236</v>
      </c>
      <c r="G114" s="91" t="s">
        <v>242</v>
      </c>
      <c r="H114" s="122"/>
      <c r="I114" s="122"/>
      <c r="J114" s="91" t="s">
        <v>191</v>
      </c>
      <c r="K114" s="122"/>
      <c r="L114" s="122"/>
      <c r="M114" s="122"/>
      <c r="N114" s="122"/>
      <c r="O114" s="91" t="s">
        <v>177</v>
      </c>
      <c r="P114" s="122"/>
      <c r="Q114" s="122"/>
      <c r="R114" s="122"/>
      <c r="S114" s="122"/>
      <c r="T114" s="122"/>
      <c r="U114" s="112"/>
      <c r="V114" s="91" t="s">
        <v>411</v>
      </c>
      <c r="W114" s="91" t="s">
        <v>412</v>
      </c>
      <c r="X114" s="89"/>
      <c r="Y114" s="89"/>
      <c r="Z114" s="90"/>
      <c r="AA114" s="91"/>
      <c r="AB114" s="91"/>
      <c r="AC114" s="91"/>
      <c r="AD114" s="91"/>
      <c r="AE114" s="122"/>
    </row>
    <row r="115" spans="3:33" s="47" customFormat="1" x14ac:dyDescent="0.2">
      <c r="C115" s="125"/>
      <c r="D115" s="91"/>
      <c r="E115" s="122"/>
      <c r="F115" s="91" t="s">
        <v>236</v>
      </c>
      <c r="G115" s="91" t="s">
        <v>243</v>
      </c>
      <c r="H115" s="122"/>
      <c r="I115" s="122"/>
      <c r="J115" s="91" t="s">
        <v>191</v>
      </c>
      <c r="K115" s="122"/>
      <c r="L115" s="122"/>
      <c r="M115" s="122"/>
      <c r="N115" s="122"/>
      <c r="O115" s="91" t="s">
        <v>239</v>
      </c>
      <c r="P115" s="122"/>
      <c r="Q115" s="122"/>
      <c r="R115" s="122"/>
      <c r="S115" s="122"/>
      <c r="T115" s="122"/>
      <c r="U115" s="112"/>
      <c r="V115" s="91" t="s">
        <v>413</v>
      </c>
      <c r="W115" s="91" t="s">
        <v>414</v>
      </c>
      <c r="X115" s="89"/>
      <c r="Y115" s="89"/>
      <c r="Z115" s="90"/>
      <c r="AA115" s="91"/>
      <c r="AB115" s="91"/>
      <c r="AC115" s="91"/>
      <c r="AD115" s="91"/>
      <c r="AE115" s="122"/>
    </row>
    <row r="116" spans="3:33" s="47" customFormat="1" x14ac:dyDescent="0.2">
      <c r="C116" s="125"/>
      <c r="D116" s="91"/>
      <c r="E116" s="122"/>
      <c r="F116" s="91" t="s">
        <v>236</v>
      </c>
      <c r="G116" s="91" t="s">
        <v>244</v>
      </c>
      <c r="H116" s="122"/>
      <c r="I116" s="122"/>
      <c r="J116" s="91" t="s">
        <v>191</v>
      </c>
      <c r="K116" s="122"/>
      <c r="L116" s="122"/>
      <c r="M116" s="122"/>
      <c r="N116" s="122"/>
      <c r="O116" s="91" t="s">
        <v>239</v>
      </c>
      <c r="P116" s="122"/>
      <c r="Q116" s="122"/>
      <c r="R116" s="122"/>
      <c r="S116" s="122"/>
      <c r="T116" s="122"/>
      <c r="U116" s="112"/>
      <c r="V116" s="91" t="s">
        <v>415</v>
      </c>
      <c r="W116" s="91" t="s">
        <v>416</v>
      </c>
      <c r="X116" s="89"/>
      <c r="Y116" s="89"/>
      <c r="Z116" s="90"/>
      <c r="AA116" s="91"/>
      <c r="AB116" s="91"/>
      <c r="AC116" s="91"/>
      <c r="AD116" s="91"/>
      <c r="AE116" s="122"/>
    </row>
    <row r="117" spans="3:33" s="47" customFormat="1" x14ac:dyDescent="0.2">
      <c r="C117" s="125"/>
      <c r="D117" s="91"/>
      <c r="E117" s="122"/>
      <c r="F117" s="91" t="s">
        <v>236</v>
      </c>
      <c r="G117" s="91" t="s">
        <v>245</v>
      </c>
      <c r="H117" s="122"/>
      <c r="I117" s="122"/>
      <c r="J117" s="91" t="s">
        <v>191</v>
      </c>
      <c r="K117" s="122"/>
      <c r="L117" s="122"/>
      <c r="M117" s="122"/>
      <c r="N117" s="122"/>
      <c r="O117" s="91" t="s">
        <v>177</v>
      </c>
      <c r="P117" s="122"/>
      <c r="Q117" s="122"/>
      <c r="R117" s="122"/>
      <c r="S117" s="122"/>
      <c r="T117" s="122"/>
      <c r="U117" s="112"/>
      <c r="V117" s="91" t="s">
        <v>417</v>
      </c>
      <c r="W117" s="91" t="s">
        <v>418</v>
      </c>
      <c r="X117" s="89"/>
      <c r="Y117" s="89"/>
      <c r="Z117" s="90"/>
      <c r="AA117" s="91"/>
      <c r="AB117" s="91"/>
      <c r="AC117" s="91"/>
      <c r="AD117" s="91"/>
      <c r="AE117" s="122"/>
    </row>
    <row r="118" spans="3:33" s="47" customFormat="1" x14ac:dyDescent="0.2">
      <c r="C118" s="125"/>
      <c r="D118" s="91"/>
      <c r="E118" s="122"/>
      <c r="F118" s="91" t="s">
        <v>236</v>
      </c>
      <c r="G118" s="91" t="s">
        <v>246</v>
      </c>
      <c r="H118" s="122"/>
      <c r="I118" s="122"/>
      <c r="J118" s="91" t="s">
        <v>191</v>
      </c>
      <c r="K118" s="122"/>
      <c r="L118" s="122"/>
      <c r="M118" s="122"/>
      <c r="N118" s="122"/>
      <c r="O118" s="91" t="s">
        <v>177</v>
      </c>
      <c r="P118" s="122"/>
      <c r="Q118" s="122"/>
      <c r="R118" s="122"/>
      <c r="S118" s="122"/>
      <c r="T118" s="122"/>
      <c r="U118" s="112"/>
      <c r="V118" s="91" t="s">
        <v>419</v>
      </c>
      <c r="W118" s="91" t="s">
        <v>420</v>
      </c>
      <c r="X118" s="89"/>
      <c r="Y118" s="89"/>
      <c r="Z118" s="90"/>
      <c r="AA118" s="91"/>
      <c r="AB118" s="91"/>
      <c r="AC118" s="91"/>
      <c r="AD118" s="91"/>
      <c r="AE118" s="122"/>
    </row>
    <row r="119" spans="3:33" s="47" customFormat="1" x14ac:dyDescent="0.2">
      <c r="C119" s="125"/>
      <c r="D119" s="91"/>
      <c r="E119" s="122"/>
      <c r="F119" s="91" t="s">
        <v>236</v>
      </c>
      <c r="G119" s="91" t="s">
        <v>247</v>
      </c>
      <c r="H119" s="122"/>
      <c r="I119" s="122"/>
      <c r="J119" s="91" t="s">
        <v>191</v>
      </c>
      <c r="K119" s="122"/>
      <c r="L119" s="122"/>
      <c r="M119" s="122"/>
      <c r="N119" s="122"/>
      <c r="O119" s="91" t="s">
        <v>239</v>
      </c>
      <c r="P119" s="122"/>
      <c r="Q119" s="122"/>
      <c r="R119" s="122"/>
      <c r="S119" s="122"/>
      <c r="T119" s="122"/>
      <c r="U119" s="112"/>
      <c r="V119" s="91" t="s">
        <v>421</v>
      </c>
      <c r="W119" s="91" t="s">
        <v>422</v>
      </c>
      <c r="X119" s="89"/>
      <c r="Y119" s="89"/>
      <c r="Z119" s="90"/>
      <c r="AA119" s="91"/>
      <c r="AB119" s="91"/>
      <c r="AC119" s="91"/>
      <c r="AD119" s="91"/>
      <c r="AE119" s="122"/>
    </row>
    <row r="120" spans="3:33" s="47" customFormat="1" x14ac:dyDescent="0.2">
      <c r="C120" s="90"/>
      <c r="D120" s="91"/>
      <c r="E120" s="122"/>
      <c r="F120" s="91" t="s">
        <v>236</v>
      </c>
      <c r="G120" s="91" t="s">
        <v>248</v>
      </c>
      <c r="H120" s="122"/>
      <c r="I120" s="122"/>
      <c r="J120" s="91" t="s">
        <v>191</v>
      </c>
      <c r="K120" s="122"/>
      <c r="L120" s="122"/>
      <c r="M120" s="122"/>
      <c r="N120" s="122"/>
      <c r="O120" s="91" t="s">
        <v>239</v>
      </c>
      <c r="P120" s="122"/>
      <c r="Q120" s="122"/>
      <c r="R120" s="122"/>
      <c r="S120" s="122"/>
      <c r="T120" s="122"/>
      <c r="U120" s="112"/>
      <c r="V120" s="91" t="s">
        <v>423</v>
      </c>
      <c r="W120" s="91" t="s">
        <v>424</v>
      </c>
      <c r="X120" s="89"/>
      <c r="Y120" s="89"/>
      <c r="Z120" s="90"/>
      <c r="AA120" s="91"/>
      <c r="AB120" s="91"/>
      <c r="AC120" s="91"/>
      <c r="AD120" s="91"/>
      <c r="AE120" s="122"/>
    </row>
    <row r="121" spans="3:33" s="47" customFormat="1" x14ac:dyDescent="0.2">
      <c r="C121" s="90"/>
      <c r="D121" s="91"/>
      <c r="E121" s="122"/>
      <c r="F121" s="91" t="s">
        <v>249</v>
      </c>
      <c r="G121" s="91" t="s">
        <v>250</v>
      </c>
      <c r="H121" s="122"/>
      <c r="I121" s="122"/>
      <c r="J121" s="91" t="s">
        <v>193</v>
      </c>
      <c r="K121" s="122"/>
      <c r="L121" s="122"/>
      <c r="M121" s="122"/>
      <c r="N121" s="122"/>
      <c r="O121" s="91" t="s">
        <v>177</v>
      </c>
      <c r="P121" s="122"/>
      <c r="Q121" s="122"/>
      <c r="R121" s="122"/>
      <c r="S121" s="122"/>
      <c r="T121" s="122"/>
      <c r="U121" s="112"/>
      <c r="V121" s="91" t="s">
        <v>425</v>
      </c>
      <c r="W121" s="91" t="s">
        <v>426</v>
      </c>
      <c r="X121" s="89"/>
      <c r="Y121" s="89"/>
      <c r="Z121" s="90"/>
      <c r="AA121" s="91"/>
      <c r="AB121" s="91"/>
      <c r="AC121" s="91"/>
      <c r="AD121" s="91"/>
      <c r="AE121" s="122"/>
    </row>
    <row r="122" spans="3:33" s="47" customFormat="1" x14ac:dyDescent="0.2">
      <c r="C122" s="90"/>
      <c r="D122" s="91"/>
      <c r="E122" s="122"/>
      <c r="F122" s="91" t="s">
        <v>249</v>
      </c>
      <c r="G122" s="91" t="s">
        <v>251</v>
      </c>
      <c r="H122" s="122"/>
      <c r="I122" s="122"/>
      <c r="J122" s="91" t="s">
        <v>193</v>
      </c>
      <c r="K122" s="122"/>
      <c r="L122" s="122"/>
      <c r="M122" s="122"/>
      <c r="N122" s="122"/>
      <c r="O122" s="91" t="s">
        <v>177</v>
      </c>
      <c r="P122" s="122"/>
      <c r="Q122" s="122"/>
      <c r="R122" s="122"/>
      <c r="S122" s="122"/>
      <c r="T122" s="122"/>
      <c r="U122" s="112"/>
      <c r="V122" s="91" t="s">
        <v>427</v>
      </c>
      <c r="W122" s="91" t="s">
        <v>428</v>
      </c>
      <c r="X122" s="89"/>
      <c r="Y122" s="89"/>
      <c r="Z122" s="90"/>
      <c r="AA122" s="91"/>
      <c r="AB122" s="91"/>
      <c r="AC122" s="91"/>
      <c r="AD122" s="91"/>
      <c r="AE122" s="122"/>
    </row>
    <row r="123" spans="3:33" s="47" customFormat="1" x14ac:dyDescent="0.2">
      <c r="C123" s="90"/>
      <c r="D123" s="91"/>
      <c r="E123" s="122"/>
      <c r="F123" s="91" t="s">
        <v>249</v>
      </c>
      <c r="G123" s="91" t="s">
        <v>252</v>
      </c>
      <c r="H123" s="122"/>
      <c r="I123" s="122"/>
      <c r="J123" s="91" t="s">
        <v>193</v>
      </c>
      <c r="K123" s="122"/>
      <c r="L123" s="122"/>
      <c r="M123" s="122"/>
      <c r="N123" s="122"/>
      <c r="O123" s="91" t="s">
        <v>177</v>
      </c>
      <c r="P123" s="122"/>
      <c r="Q123" s="122"/>
      <c r="R123" s="122"/>
      <c r="S123" s="122"/>
      <c r="T123" s="122"/>
      <c r="U123" s="112"/>
      <c r="V123" s="91" t="s">
        <v>429</v>
      </c>
      <c r="W123" s="91" t="s">
        <v>430</v>
      </c>
      <c r="X123" s="89"/>
      <c r="Y123" s="89"/>
      <c r="Z123" s="90"/>
      <c r="AA123" s="91"/>
      <c r="AB123" s="91"/>
      <c r="AC123" s="91"/>
      <c r="AD123" s="91"/>
      <c r="AE123" s="122"/>
    </row>
    <row r="124" spans="3:33" s="47" customFormat="1" x14ac:dyDescent="0.2">
      <c r="C124" s="90"/>
      <c r="D124" s="91"/>
      <c r="E124" s="122"/>
      <c r="F124" s="91" t="s">
        <v>249</v>
      </c>
      <c r="G124" s="91" t="s">
        <v>253</v>
      </c>
      <c r="H124" s="122"/>
      <c r="I124" s="122"/>
      <c r="J124" s="91" t="s">
        <v>193</v>
      </c>
      <c r="K124" s="122"/>
      <c r="L124" s="122"/>
      <c r="M124" s="122"/>
      <c r="N124" s="122"/>
      <c r="O124" s="91" t="s">
        <v>177</v>
      </c>
      <c r="P124" s="122"/>
      <c r="Q124" s="122"/>
      <c r="R124" s="122"/>
      <c r="S124" s="122"/>
      <c r="T124" s="122"/>
      <c r="U124" s="112"/>
      <c r="V124" s="91" t="s">
        <v>431</v>
      </c>
      <c r="W124" s="91" t="s">
        <v>432</v>
      </c>
      <c r="X124" s="89"/>
      <c r="Y124" s="89"/>
      <c r="Z124" s="90"/>
      <c r="AA124" s="91"/>
      <c r="AB124" s="91"/>
      <c r="AC124" s="91"/>
      <c r="AD124" s="91"/>
      <c r="AE124" s="122"/>
    </row>
    <row r="125" spans="3:33" s="47" customFormat="1" x14ac:dyDescent="0.2">
      <c r="C125" s="90"/>
      <c r="D125" s="91"/>
      <c r="E125" s="122"/>
      <c r="F125" s="91" t="s">
        <v>249</v>
      </c>
      <c r="G125" s="91" t="s">
        <v>254</v>
      </c>
      <c r="H125" s="122"/>
      <c r="I125" s="122"/>
      <c r="J125" s="91" t="s">
        <v>193</v>
      </c>
      <c r="K125" s="122"/>
      <c r="L125" s="122"/>
      <c r="M125" s="122"/>
      <c r="N125" s="122"/>
      <c r="O125" s="91" t="s">
        <v>177</v>
      </c>
      <c r="P125" s="122"/>
      <c r="Q125" s="122"/>
      <c r="R125" s="122"/>
      <c r="S125" s="122"/>
      <c r="T125" s="122"/>
      <c r="U125" s="112"/>
      <c r="V125" s="91" t="s">
        <v>433</v>
      </c>
      <c r="W125" s="91" t="s">
        <v>434</v>
      </c>
      <c r="X125" s="89"/>
      <c r="Y125" s="89"/>
      <c r="Z125" s="90"/>
      <c r="AA125" s="91"/>
      <c r="AB125" s="91"/>
      <c r="AC125" s="91"/>
      <c r="AD125" s="91"/>
      <c r="AE125" s="122"/>
    </row>
    <row r="126" spans="3:33" s="47" customFormat="1" x14ac:dyDescent="0.2">
      <c r="C126" s="90"/>
      <c r="D126" s="91"/>
      <c r="E126" s="122"/>
      <c r="F126" s="91" t="s">
        <v>249</v>
      </c>
      <c r="G126" s="91" t="s">
        <v>255</v>
      </c>
      <c r="H126" s="122"/>
      <c r="I126" s="122"/>
      <c r="J126" s="91" t="s">
        <v>193</v>
      </c>
      <c r="K126" s="122"/>
      <c r="L126" s="122"/>
      <c r="M126" s="122"/>
      <c r="N126" s="122"/>
      <c r="O126" s="91" t="s">
        <v>177</v>
      </c>
      <c r="P126" s="122"/>
      <c r="Q126" s="122"/>
      <c r="R126" s="122"/>
      <c r="S126" s="122"/>
      <c r="T126" s="122"/>
      <c r="U126" s="112"/>
      <c r="V126" s="91" t="s">
        <v>435</v>
      </c>
      <c r="W126" s="91" t="s">
        <v>436</v>
      </c>
      <c r="X126" s="89"/>
      <c r="Y126" s="89"/>
      <c r="Z126" s="90"/>
      <c r="AA126" s="91"/>
      <c r="AB126" s="91"/>
      <c r="AC126" s="91"/>
      <c r="AD126" s="91"/>
      <c r="AE126" s="122"/>
      <c r="AF126" s="10"/>
      <c r="AG126" s="10"/>
    </row>
    <row r="127" spans="3:33" s="47" customFormat="1" x14ac:dyDescent="0.2">
      <c r="C127" s="90"/>
      <c r="D127" s="91"/>
      <c r="E127" s="122"/>
      <c r="F127" s="91" t="s">
        <v>249</v>
      </c>
      <c r="G127" s="91" t="s">
        <v>256</v>
      </c>
      <c r="H127" s="122"/>
      <c r="I127" s="122"/>
      <c r="J127" s="91" t="s">
        <v>193</v>
      </c>
      <c r="K127" s="122"/>
      <c r="L127" s="122"/>
      <c r="M127" s="122"/>
      <c r="N127" s="122"/>
      <c r="O127" s="91" t="s">
        <v>177</v>
      </c>
      <c r="P127" s="122"/>
      <c r="Q127" s="122"/>
      <c r="R127" s="122"/>
      <c r="S127" s="122"/>
      <c r="T127" s="122"/>
      <c r="U127" s="112"/>
      <c r="V127" s="91" t="s">
        <v>437</v>
      </c>
      <c r="W127" s="91" t="s">
        <v>438</v>
      </c>
      <c r="X127" s="89"/>
      <c r="Y127" s="89"/>
      <c r="Z127" s="90"/>
      <c r="AA127" s="91"/>
      <c r="AB127" s="91"/>
      <c r="AC127" s="91"/>
      <c r="AD127" s="91"/>
      <c r="AE127" s="122"/>
      <c r="AF127" s="10"/>
      <c r="AG127" s="10"/>
    </row>
    <row r="128" spans="3:33" s="47" customFormat="1" x14ac:dyDescent="0.2">
      <c r="C128" s="90"/>
      <c r="D128" s="91"/>
      <c r="E128" s="122"/>
      <c r="F128" s="91" t="s">
        <v>249</v>
      </c>
      <c r="G128" s="91" t="s">
        <v>574</v>
      </c>
      <c r="H128" s="122"/>
      <c r="I128" s="122"/>
      <c r="J128" s="91" t="s">
        <v>193</v>
      </c>
      <c r="K128" s="122"/>
      <c r="L128" s="122"/>
      <c r="M128" s="122"/>
      <c r="N128" s="122"/>
      <c r="O128" s="91" t="s">
        <v>239</v>
      </c>
      <c r="P128" s="122"/>
      <c r="Q128" s="122"/>
      <c r="R128" s="122"/>
      <c r="S128" s="122"/>
      <c r="T128" s="122"/>
      <c r="U128" s="112"/>
      <c r="V128" s="91" t="s">
        <v>439</v>
      </c>
      <c r="W128" s="91" t="s">
        <v>440</v>
      </c>
      <c r="X128" s="89"/>
      <c r="Y128" s="89"/>
      <c r="Z128" s="90"/>
      <c r="AA128" s="91"/>
      <c r="AB128" s="91"/>
      <c r="AC128" s="91"/>
      <c r="AD128" s="91"/>
      <c r="AE128" s="122"/>
      <c r="AF128" s="10"/>
      <c r="AG128" s="10"/>
    </row>
    <row r="129" spans="3:33" s="47" customFormat="1" x14ac:dyDescent="0.2">
      <c r="C129" s="90"/>
      <c r="D129" s="91"/>
      <c r="E129" s="122"/>
      <c r="F129" s="91" t="s">
        <v>249</v>
      </c>
      <c r="G129" s="91" t="s">
        <v>257</v>
      </c>
      <c r="H129" s="122"/>
      <c r="I129" s="122"/>
      <c r="J129" s="91" t="s">
        <v>193</v>
      </c>
      <c r="K129" s="122"/>
      <c r="L129" s="122"/>
      <c r="M129" s="122"/>
      <c r="N129" s="122"/>
      <c r="O129" s="91" t="s">
        <v>177</v>
      </c>
      <c r="P129" s="122"/>
      <c r="Q129" s="122"/>
      <c r="R129" s="122"/>
      <c r="S129" s="122"/>
      <c r="T129" s="122"/>
      <c r="U129" s="112"/>
      <c r="V129" s="91" t="s">
        <v>441</v>
      </c>
      <c r="W129" s="91" t="s">
        <v>442</v>
      </c>
      <c r="X129" s="89"/>
      <c r="Y129" s="89"/>
      <c r="Z129" s="90"/>
      <c r="AA129" s="91"/>
      <c r="AB129" s="91"/>
      <c r="AC129" s="91"/>
      <c r="AD129" s="91"/>
      <c r="AE129" s="122"/>
      <c r="AF129" s="10"/>
      <c r="AG129" s="10"/>
    </row>
    <row r="130" spans="3:33" s="47" customFormat="1" x14ac:dyDescent="0.2">
      <c r="C130" s="90"/>
      <c r="D130" s="91"/>
      <c r="E130" s="122"/>
      <c r="F130" s="91" t="s">
        <v>258</v>
      </c>
      <c r="G130" s="91" t="s">
        <v>259</v>
      </c>
      <c r="H130" s="122"/>
      <c r="I130" s="122"/>
      <c r="J130" s="91" t="s">
        <v>195</v>
      </c>
      <c r="K130" s="122"/>
      <c r="L130" s="122"/>
      <c r="M130" s="122"/>
      <c r="N130" s="122"/>
      <c r="O130" s="91" t="s">
        <v>239</v>
      </c>
      <c r="P130" s="122"/>
      <c r="Q130" s="122"/>
      <c r="R130" s="122"/>
      <c r="S130" s="122"/>
      <c r="T130" s="122"/>
      <c r="U130" s="112"/>
      <c r="V130" s="91" t="s">
        <v>443</v>
      </c>
      <c r="W130" s="91" t="s">
        <v>444</v>
      </c>
      <c r="X130" s="89"/>
      <c r="Y130" s="89"/>
      <c r="Z130" s="90"/>
      <c r="AA130" s="91"/>
      <c r="AB130" s="91"/>
      <c r="AC130" s="91"/>
      <c r="AD130" s="91"/>
      <c r="AE130" s="122"/>
      <c r="AF130" s="10"/>
      <c r="AG130" s="10"/>
    </row>
    <row r="131" spans="3:33" s="47" customFormat="1" x14ac:dyDescent="0.2">
      <c r="C131" s="90"/>
      <c r="D131" s="91"/>
      <c r="E131" s="122"/>
      <c r="F131" s="91" t="s">
        <v>258</v>
      </c>
      <c r="G131" s="91" t="s">
        <v>260</v>
      </c>
      <c r="H131" s="122"/>
      <c r="I131" s="122"/>
      <c r="J131" s="91" t="s">
        <v>195</v>
      </c>
      <c r="K131" s="122"/>
      <c r="L131" s="122"/>
      <c r="M131" s="122"/>
      <c r="N131" s="122"/>
      <c r="O131" s="91" t="s">
        <v>239</v>
      </c>
      <c r="P131" s="122"/>
      <c r="Q131" s="122"/>
      <c r="R131" s="122"/>
      <c r="S131" s="122"/>
      <c r="T131" s="122"/>
      <c r="U131" s="112"/>
      <c r="V131" s="91" t="s">
        <v>445</v>
      </c>
      <c r="W131" s="91" t="s">
        <v>446</v>
      </c>
      <c r="X131" s="89"/>
      <c r="Y131" s="89"/>
      <c r="Z131" s="90"/>
      <c r="AA131" s="91"/>
      <c r="AB131" s="91"/>
      <c r="AC131" s="91"/>
      <c r="AD131" s="91"/>
      <c r="AE131" s="122"/>
      <c r="AF131" s="10"/>
      <c r="AG131" s="10"/>
    </row>
    <row r="132" spans="3:33" s="47" customFormat="1" x14ac:dyDescent="0.2">
      <c r="C132" s="90"/>
      <c r="D132" s="91"/>
      <c r="E132" s="122"/>
      <c r="F132" s="91" t="s">
        <v>258</v>
      </c>
      <c r="G132" s="91" t="s">
        <v>261</v>
      </c>
      <c r="H132" s="122"/>
      <c r="I132" s="122"/>
      <c r="J132" s="91" t="s">
        <v>195</v>
      </c>
      <c r="K132" s="122"/>
      <c r="L132" s="122"/>
      <c r="M132" s="122"/>
      <c r="N132" s="122"/>
      <c r="O132" s="91" t="s">
        <v>239</v>
      </c>
      <c r="P132" s="122"/>
      <c r="Q132" s="122"/>
      <c r="R132" s="122"/>
      <c r="S132" s="122"/>
      <c r="T132" s="122"/>
      <c r="U132" s="112"/>
      <c r="V132" s="91" t="s">
        <v>447</v>
      </c>
      <c r="W132" s="91" t="s">
        <v>448</v>
      </c>
      <c r="X132" s="89"/>
      <c r="Y132" s="89"/>
      <c r="Z132" s="90"/>
      <c r="AA132" s="91"/>
      <c r="AB132" s="91"/>
      <c r="AC132" s="91"/>
      <c r="AD132" s="91"/>
      <c r="AE132" s="122"/>
      <c r="AF132" s="10"/>
      <c r="AG132" s="10"/>
    </row>
    <row r="133" spans="3:33" s="47" customFormat="1" x14ac:dyDescent="0.2">
      <c r="C133" s="90"/>
      <c r="D133" s="91"/>
      <c r="E133" s="122"/>
      <c r="F133" s="91" t="s">
        <v>258</v>
      </c>
      <c r="G133" s="91" t="s">
        <v>262</v>
      </c>
      <c r="H133" s="122"/>
      <c r="I133" s="122"/>
      <c r="J133" s="91" t="s">
        <v>195</v>
      </c>
      <c r="K133" s="122"/>
      <c r="L133" s="122"/>
      <c r="M133" s="122"/>
      <c r="N133" s="122"/>
      <c r="O133" s="91" t="s">
        <v>239</v>
      </c>
      <c r="P133" s="122"/>
      <c r="Q133" s="122"/>
      <c r="R133" s="122"/>
      <c r="S133" s="122"/>
      <c r="T133" s="122"/>
      <c r="U133" s="112"/>
      <c r="V133" s="91" t="s">
        <v>449</v>
      </c>
      <c r="W133" s="91" t="s">
        <v>450</v>
      </c>
      <c r="X133" s="89"/>
      <c r="Y133" s="89"/>
      <c r="Z133" s="90"/>
      <c r="AA133" s="91"/>
      <c r="AB133" s="91"/>
      <c r="AC133" s="91"/>
      <c r="AD133" s="91"/>
      <c r="AE133" s="122"/>
    </row>
    <row r="134" spans="3:33" s="47" customFormat="1" x14ac:dyDescent="0.2">
      <c r="C134" s="90"/>
      <c r="D134" s="91"/>
      <c r="E134" s="122"/>
      <c r="F134" s="91" t="s">
        <v>258</v>
      </c>
      <c r="G134" s="91" t="s">
        <v>263</v>
      </c>
      <c r="H134" s="122"/>
      <c r="I134" s="122"/>
      <c r="J134" s="91" t="s">
        <v>195</v>
      </c>
      <c r="K134" s="122"/>
      <c r="L134" s="122"/>
      <c r="M134" s="122"/>
      <c r="N134" s="122"/>
      <c r="O134" s="91" t="s">
        <v>239</v>
      </c>
      <c r="P134" s="122"/>
      <c r="Q134" s="122"/>
      <c r="R134" s="122"/>
      <c r="S134" s="122"/>
      <c r="T134" s="122"/>
      <c r="U134" s="112"/>
      <c r="V134" s="91" t="s">
        <v>451</v>
      </c>
      <c r="W134" s="91" t="s">
        <v>452</v>
      </c>
      <c r="X134" s="89"/>
      <c r="Y134" s="89"/>
      <c r="Z134" s="90"/>
      <c r="AA134" s="91"/>
      <c r="AB134" s="91"/>
      <c r="AC134" s="91"/>
      <c r="AD134" s="91"/>
      <c r="AE134" s="122"/>
    </row>
    <row r="135" spans="3:33" s="47" customFormat="1" x14ac:dyDescent="0.2">
      <c r="C135" s="90"/>
      <c r="D135" s="91"/>
      <c r="E135" s="122"/>
      <c r="F135" s="91" t="s">
        <v>258</v>
      </c>
      <c r="G135" s="91" t="s">
        <v>264</v>
      </c>
      <c r="H135" s="122"/>
      <c r="I135" s="122"/>
      <c r="J135" s="91" t="s">
        <v>195</v>
      </c>
      <c r="K135" s="122"/>
      <c r="L135" s="122"/>
      <c r="M135" s="122"/>
      <c r="N135" s="122"/>
      <c r="O135" s="91" t="s">
        <v>239</v>
      </c>
      <c r="P135" s="122"/>
      <c r="Q135" s="122"/>
      <c r="R135" s="122"/>
      <c r="S135" s="122"/>
      <c r="T135" s="122"/>
      <c r="U135" s="112"/>
      <c r="V135" s="91" t="s">
        <v>453</v>
      </c>
      <c r="W135" s="91" t="s">
        <v>454</v>
      </c>
      <c r="X135" s="89"/>
      <c r="Y135" s="89"/>
      <c r="Z135" s="90"/>
      <c r="AA135" s="91"/>
      <c r="AB135" s="91"/>
      <c r="AC135" s="91"/>
      <c r="AD135" s="91"/>
      <c r="AE135" s="122"/>
    </row>
    <row r="136" spans="3:33" s="47" customFormat="1" x14ac:dyDescent="0.2">
      <c r="C136" s="90"/>
      <c r="D136" s="91"/>
      <c r="E136" s="122"/>
      <c r="F136" s="91" t="s">
        <v>258</v>
      </c>
      <c r="G136" s="91" t="s">
        <v>265</v>
      </c>
      <c r="H136" s="122"/>
      <c r="I136" s="122"/>
      <c r="J136" s="91" t="s">
        <v>195</v>
      </c>
      <c r="K136" s="122"/>
      <c r="L136" s="122"/>
      <c r="M136" s="122"/>
      <c r="N136" s="122"/>
      <c r="O136" s="91" t="s">
        <v>239</v>
      </c>
      <c r="P136" s="122"/>
      <c r="Q136" s="122"/>
      <c r="R136" s="122"/>
      <c r="S136" s="122"/>
      <c r="T136" s="122"/>
      <c r="U136" s="112"/>
      <c r="V136" s="91" t="s">
        <v>455</v>
      </c>
      <c r="W136" s="91" t="s">
        <v>456</v>
      </c>
      <c r="X136" s="89"/>
      <c r="Y136" s="89"/>
      <c r="Z136" s="90"/>
      <c r="AA136" s="91"/>
      <c r="AB136" s="91"/>
      <c r="AC136" s="91"/>
      <c r="AD136" s="91"/>
      <c r="AE136" s="122"/>
    </row>
    <row r="137" spans="3:33" s="47" customFormat="1" x14ac:dyDescent="0.2">
      <c r="C137" s="90"/>
      <c r="D137" s="91"/>
      <c r="E137" s="122"/>
      <c r="F137" s="91" t="s">
        <v>258</v>
      </c>
      <c r="G137" s="91" t="s">
        <v>266</v>
      </c>
      <c r="H137" s="122"/>
      <c r="I137" s="122"/>
      <c r="J137" s="91" t="s">
        <v>195</v>
      </c>
      <c r="K137" s="122"/>
      <c r="L137" s="122"/>
      <c r="M137" s="122"/>
      <c r="N137" s="122"/>
      <c r="O137" s="91" t="s">
        <v>239</v>
      </c>
      <c r="P137" s="122"/>
      <c r="Q137" s="122"/>
      <c r="R137" s="122"/>
      <c r="S137" s="122"/>
      <c r="T137" s="122"/>
      <c r="U137" s="112"/>
      <c r="V137" s="91" t="s">
        <v>457</v>
      </c>
      <c r="W137" s="91" t="s">
        <v>458</v>
      </c>
      <c r="X137" s="89"/>
      <c r="Y137" s="89"/>
      <c r="Z137" s="90"/>
      <c r="AA137" s="91"/>
      <c r="AB137" s="91"/>
      <c r="AC137" s="91"/>
      <c r="AD137" s="91"/>
      <c r="AE137" s="122"/>
    </row>
    <row r="138" spans="3:33" s="47" customFormat="1" x14ac:dyDescent="0.2">
      <c r="C138" s="90"/>
      <c r="D138" s="91"/>
      <c r="E138" s="122"/>
      <c r="F138" s="91" t="s">
        <v>258</v>
      </c>
      <c r="G138" s="91" t="s">
        <v>267</v>
      </c>
      <c r="H138" s="122"/>
      <c r="I138" s="122"/>
      <c r="J138" s="91" t="s">
        <v>195</v>
      </c>
      <c r="K138" s="122"/>
      <c r="L138" s="122"/>
      <c r="M138" s="122"/>
      <c r="N138" s="122"/>
      <c r="O138" s="91" t="s">
        <v>239</v>
      </c>
      <c r="P138" s="122"/>
      <c r="Q138" s="122"/>
      <c r="R138" s="122"/>
      <c r="S138" s="122"/>
      <c r="T138" s="122"/>
      <c r="U138" s="112"/>
      <c r="V138" s="91" t="s">
        <v>459</v>
      </c>
      <c r="W138" s="91" t="s">
        <v>460</v>
      </c>
      <c r="X138" s="89"/>
      <c r="Y138" s="89"/>
      <c r="Z138" s="90"/>
      <c r="AA138" s="91"/>
      <c r="AB138" s="91"/>
      <c r="AC138" s="91"/>
      <c r="AD138" s="91"/>
      <c r="AE138" s="122"/>
    </row>
    <row r="139" spans="3:33" s="47" customFormat="1" x14ac:dyDescent="0.2">
      <c r="C139" s="90"/>
      <c r="D139" s="91"/>
      <c r="E139" s="122"/>
      <c r="F139" s="91" t="s">
        <v>258</v>
      </c>
      <c r="G139" s="91" t="s">
        <v>268</v>
      </c>
      <c r="H139" s="122"/>
      <c r="I139" s="122"/>
      <c r="J139" s="91" t="s">
        <v>195</v>
      </c>
      <c r="K139" s="122"/>
      <c r="L139" s="122"/>
      <c r="M139" s="122"/>
      <c r="N139" s="122"/>
      <c r="O139" s="91" t="s">
        <v>239</v>
      </c>
      <c r="P139" s="122"/>
      <c r="Q139" s="122"/>
      <c r="R139" s="122"/>
      <c r="S139" s="122"/>
      <c r="T139" s="122"/>
      <c r="U139" s="112"/>
      <c r="V139" s="91" t="s">
        <v>461</v>
      </c>
      <c r="W139" s="91" t="s">
        <v>462</v>
      </c>
      <c r="X139" s="89"/>
      <c r="Y139" s="89"/>
      <c r="Z139" s="90"/>
      <c r="AA139" s="91"/>
      <c r="AB139" s="91"/>
      <c r="AC139" s="91"/>
      <c r="AD139" s="91"/>
      <c r="AE139" s="122"/>
    </row>
    <row r="140" spans="3:33" s="47" customFormat="1" x14ac:dyDescent="0.2">
      <c r="C140" s="90"/>
      <c r="D140" s="91"/>
      <c r="E140" s="122"/>
      <c r="F140" s="91" t="s">
        <v>258</v>
      </c>
      <c r="G140" s="91" t="s">
        <v>269</v>
      </c>
      <c r="H140" s="122"/>
      <c r="I140" s="122"/>
      <c r="J140" s="91" t="s">
        <v>195</v>
      </c>
      <c r="K140" s="122"/>
      <c r="L140" s="122"/>
      <c r="M140" s="122"/>
      <c r="N140" s="122"/>
      <c r="O140" s="91" t="s">
        <v>239</v>
      </c>
      <c r="P140" s="122"/>
      <c r="Q140" s="122"/>
      <c r="R140" s="122"/>
      <c r="S140" s="122"/>
      <c r="T140" s="122"/>
      <c r="U140" s="112"/>
      <c r="V140" s="91" t="s">
        <v>463</v>
      </c>
      <c r="W140" s="91" t="s">
        <v>464</v>
      </c>
      <c r="X140" s="89"/>
      <c r="Y140" s="89"/>
      <c r="Z140" s="90"/>
      <c r="AA140" s="91"/>
      <c r="AB140" s="91"/>
      <c r="AC140" s="91"/>
      <c r="AD140" s="91"/>
      <c r="AE140" s="122"/>
    </row>
    <row r="141" spans="3:33" s="47" customFormat="1" x14ac:dyDescent="0.2">
      <c r="C141" s="90"/>
      <c r="D141" s="91"/>
      <c r="E141" s="122"/>
      <c r="F141" s="91" t="s">
        <v>258</v>
      </c>
      <c r="G141" s="91" t="s">
        <v>270</v>
      </c>
      <c r="H141" s="122"/>
      <c r="I141" s="122"/>
      <c r="J141" s="91" t="s">
        <v>195</v>
      </c>
      <c r="K141" s="122"/>
      <c r="L141" s="122"/>
      <c r="M141" s="122"/>
      <c r="N141" s="122"/>
      <c r="O141" s="91" t="s">
        <v>239</v>
      </c>
      <c r="P141" s="122"/>
      <c r="Q141" s="122"/>
      <c r="R141" s="122"/>
      <c r="S141" s="122"/>
      <c r="T141" s="122"/>
      <c r="U141" s="112"/>
      <c r="V141" s="91" t="s">
        <v>465</v>
      </c>
      <c r="W141" s="91" t="s">
        <v>466</v>
      </c>
      <c r="X141" s="89"/>
      <c r="Y141" s="89"/>
      <c r="Z141" s="90"/>
      <c r="AA141" s="91"/>
      <c r="AB141" s="91"/>
      <c r="AC141" s="91"/>
      <c r="AD141" s="91"/>
      <c r="AE141" s="122"/>
    </row>
    <row r="142" spans="3:33" s="47" customFormat="1" x14ac:dyDescent="0.2">
      <c r="C142" s="90"/>
      <c r="D142" s="91"/>
      <c r="E142" s="122"/>
      <c r="F142" s="91" t="s">
        <v>271</v>
      </c>
      <c r="G142" s="91" t="s">
        <v>272</v>
      </c>
      <c r="H142" s="122"/>
      <c r="I142" s="122"/>
      <c r="J142" s="91" t="s">
        <v>198</v>
      </c>
      <c r="K142" s="122"/>
      <c r="L142" s="122"/>
      <c r="M142" s="122"/>
      <c r="N142" s="122"/>
      <c r="O142" s="91" t="s">
        <v>177</v>
      </c>
      <c r="P142" s="122"/>
      <c r="Q142" s="122"/>
      <c r="R142" s="122"/>
      <c r="S142" s="122"/>
      <c r="T142" s="122"/>
      <c r="U142" s="112"/>
      <c r="V142" s="91" t="s">
        <v>467</v>
      </c>
      <c r="W142" s="91" t="s">
        <v>468</v>
      </c>
      <c r="X142" s="89"/>
      <c r="Y142" s="89"/>
      <c r="Z142" s="90"/>
      <c r="AA142" s="91"/>
      <c r="AB142" s="91"/>
      <c r="AC142" s="91"/>
      <c r="AD142" s="91"/>
      <c r="AE142" s="122"/>
    </row>
    <row r="143" spans="3:33" s="47" customFormat="1" x14ac:dyDescent="0.2">
      <c r="C143" s="90"/>
      <c r="D143" s="91"/>
      <c r="E143" s="122"/>
      <c r="F143" s="91" t="s">
        <v>271</v>
      </c>
      <c r="G143" s="91" t="s">
        <v>273</v>
      </c>
      <c r="H143" s="122"/>
      <c r="I143" s="122"/>
      <c r="J143" s="91" t="s">
        <v>198</v>
      </c>
      <c r="K143" s="122"/>
      <c r="L143" s="122"/>
      <c r="M143" s="122"/>
      <c r="N143" s="122"/>
      <c r="O143" s="91" t="s">
        <v>177</v>
      </c>
      <c r="P143" s="122"/>
      <c r="Q143" s="122"/>
      <c r="R143" s="122"/>
      <c r="S143" s="122"/>
      <c r="T143" s="122"/>
      <c r="U143" s="112"/>
      <c r="V143" s="91" t="s">
        <v>469</v>
      </c>
      <c r="W143" s="91" t="s">
        <v>470</v>
      </c>
      <c r="X143" s="89"/>
      <c r="Y143" s="89"/>
      <c r="Z143" s="90"/>
      <c r="AA143" s="91"/>
      <c r="AB143" s="91"/>
      <c r="AC143" s="91"/>
      <c r="AD143" s="91"/>
      <c r="AE143" s="122"/>
    </row>
    <row r="144" spans="3:33" s="47" customFormat="1" x14ac:dyDescent="0.2">
      <c r="C144" s="90"/>
      <c r="D144" s="91"/>
      <c r="E144" s="122"/>
      <c r="F144" s="91" t="s">
        <v>271</v>
      </c>
      <c r="G144" s="91" t="s">
        <v>274</v>
      </c>
      <c r="H144" s="122"/>
      <c r="I144" s="122"/>
      <c r="J144" s="91" t="s">
        <v>198</v>
      </c>
      <c r="K144" s="122"/>
      <c r="L144" s="122"/>
      <c r="M144" s="122"/>
      <c r="N144" s="122"/>
      <c r="O144" s="91" t="s">
        <v>177</v>
      </c>
      <c r="P144" s="122"/>
      <c r="Q144" s="122"/>
      <c r="R144" s="122"/>
      <c r="S144" s="122"/>
      <c r="T144" s="122"/>
      <c r="U144" s="112"/>
      <c r="V144" s="91" t="s">
        <v>471</v>
      </c>
      <c r="W144" s="91" t="s">
        <v>472</v>
      </c>
      <c r="X144" s="89"/>
      <c r="Y144" s="89"/>
      <c r="Z144" s="90"/>
      <c r="AA144" s="91"/>
      <c r="AB144" s="91"/>
      <c r="AC144" s="91"/>
      <c r="AD144" s="91"/>
      <c r="AE144" s="122"/>
    </row>
    <row r="145" spans="3:31" s="47" customFormat="1" x14ac:dyDescent="0.2">
      <c r="C145" s="90"/>
      <c r="D145" s="91"/>
      <c r="E145" s="122"/>
      <c r="F145" s="91" t="s">
        <v>271</v>
      </c>
      <c r="G145" s="91" t="s">
        <v>275</v>
      </c>
      <c r="H145" s="122"/>
      <c r="I145" s="122"/>
      <c r="J145" s="91" t="s">
        <v>198</v>
      </c>
      <c r="K145" s="122"/>
      <c r="L145" s="122"/>
      <c r="M145" s="122"/>
      <c r="N145" s="122"/>
      <c r="O145" s="91" t="s">
        <v>177</v>
      </c>
      <c r="P145" s="122"/>
      <c r="Q145" s="122"/>
      <c r="R145" s="122"/>
      <c r="S145" s="122"/>
      <c r="T145" s="122"/>
      <c r="U145" s="112"/>
      <c r="V145" s="91" t="s">
        <v>473</v>
      </c>
      <c r="W145" s="91" t="s">
        <v>474</v>
      </c>
      <c r="X145" s="89"/>
      <c r="Y145" s="89"/>
      <c r="Z145" s="90"/>
      <c r="AA145" s="91"/>
      <c r="AB145" s="91"/>
      <c r="AC145" s="91"/>
      <c r="AD145" s="91"/>
      <c r="AE145" s="122"/>
    </row>
    <row r="146" spans="3:31" s="47" customFormat="1" x14ac:dyDescent="0.2">
      <c r="C146" s="90"/>
      <c r="D146" s="91"/>
      <c r="E146" s="122"/>
      <c r="F146" s="91" t="s">
        <v>271</v>
      </c>
      <c r="G146" s="91" t="s">
        <v>276</v>
      </c>
      <c r="H146" s="122"/>
      <c r="I146" s="122"/>
      <c r="J146" s="91" t="s">
        <v>198</v>
      </c>
      <c r="K146" s="122"/>
      <c r="L146" s="122"/>
      <c r="M146" s="122"/>
      <c r="N146" s="122"/>
      <c r="O146" s="91" t="s">
        <v>177</v>
      </c>
      <c r="P146" s="122"/>
      <c r="Q146" s="122"/>
      <c r="R146" s="122"/>
      <c r="S146" s="122"/>
      <c r="T146" s="122"/>
      <c r="U146" s="112"/>
      <c r="V146" s="91" t="s">
        <v>475</v>
      </c>
      <c r="W146" s="91" t="s">
        <v>476</v>
      </c>
      <c r="X146" s="89"/>
      <c r="Y146" s="89"/>
      <c r="Z146" s="90"/>
      <c r="AA146" s="91"/>
      <c r="AB146" s="91"/>
      <c r="AC146" s="91"/>
      <c r="AD146" s="91"/>
      <c r="AE146" s="122"/>
    </row>
    <row r="147" spans="3:31" s="47" customFormat="1" x14ac:dyDescent="0.2">
      <c r="C147" s="90"/>
      <c r="D147" s="91"/>
      <c r="E147" s="122"/>
      <c r="F147" s="91" t="s">
        <v>271</v>
      </c>
      <c r="G147" s="91" t="s">
        <v>277</v>
      </c>
      <c r="H147" s="122"/>
      <c r="I147" s="122"/>
      <c r="J147" s="91" t="s">
        <v>198</v>
      </c>
      <c r="K147" s="122"/>
      <c r="L147" s="122"/>
      <c r="M147" s="122"/>
      <c r="N147" s="122"/>
      <c r="O147" s="91" t="s">
        <v>177</v>
      </c>
      <c r="P147" s="122"/>
      <c r="Q147" s="122"/>
      <c r="R147" s="122"/>
      <c r="S147" s="122"/>
      <c r="T147" s="122"/>
      <c r="U147" s="112"/>
      <c r="V147" s="91" t="s">
        <v>477</v>
      </c>
      <c r="W147" s="91" t="s">
        <v>478</v>
      </c>
      <c r="X147" s="89"/>
      <c r="Y147" s="89"/>
      <c r="Z147" s="90"/>
      <c r="AA147" s="91"/>
      <c r="AB147" s="91"/>
      <c r="AC147" s="91"/>
      <c r="AD147" s="91"/>
      <c r="AE147" s="122"/>
    </row>
    <row r="148" spans="3:31" s="47" customFormat="1" x14ac:dyDescent="0.2">
      <c r="C148" s="90"/>
      <c r="D148" s="91"/>
      <c r="E148" s="122"/>
      <c r="F148" s="91" t="s">
        <v>278</v>
      </c>
      <c r="G148" s="91" t="s">
        <v>279</v>
      </c>
      <c r="H148" s="122"/>
      <c r="I148" s="122"/>
      <c r="J148" s="91" t="s">
        <v>200</v>
      </c>
      <c r="K148" s="122"/>
      <c r="L148" s="122"/>
      <c r="M148" s="122"/>
      <c r="N148" s="122"/>
      <c r="O148" s="91" t="s">
        <v>177</v>
      </c>
      <c r="P148" s="122"/>
      <c r="Q148" s="122"/>
      <c r="R148" s="122"/>
      <c r="S148" s="122"/>
      <c r="T148" s="122"/>
      <c r="U148" s="112"/>
      <c r="V148" s="91" t="s">
        <v>479</v>
      </c>
      <c r="W148" s="91" t="s">
        <v>480</v>
      </c>
      <c r="X148" s="89"/>
      <c r="Y148" s="89"/>
      <c r="Z148" s="90"/>
      <c r="AA148" s="91"/>
      <c r="AB148" s="91"/>
      <c r="AC148" s="91"/>
      <c r="AD148" s="91"/>
      <c r="AE148" s="122"/>
    </row>
    <row r="149" spans="3:31" s="47" customFormat="1" x14ac:dyDescent="0.2">
      <c r="C149" s="90"/>
      <c r="D149" s="91"/>
      <c r="E149" s="122"/>
      <c r="F149" s="91" t="s">
        <v>278</v>
      </c>
      <c r="G149" s="91" t="s">
        <v>329</v>
      </c>
      <c r="H149" s="122"/>
      <c r="I149" s="122"/>
      <c r="J149" s="91" t="s">
        <v>200</v>
      </c>
      <c r="K149" s="122"/>
      <c r="L149" s="122"/>
      <c r="M149" s="122"/>
      <c r="N149" s="122"/>
      <c r="O149" s="91" t="s">
        <v>177</v>
      </c>
      <c r="P149" s="122"/>
      <c r="Q149" s="122"/>
      <c r="R149" s="122"/>
      <c r="S149" s="122"/>
      <c r="T149" s="122"/>
      <c r="U149" s="112"/>
      <c r="V149" s="91" t="s">
        <v>481</v>
      </c>
      <c r="W149" s="91" t="s">
        <v>482</v>
      </c>
      <c r="X149" s="89"/>
      <c r="Y149" s="89"/>
      <c r="Z149" s="90"/>
      <c r="AA149" s="91"/>
      <c r="AB149" s="91"/>
      <c r="AC149" s="91"/>
      <c r="AD149" s="91"/>
      <c r="AE149" s="122"/>
    </row>
    <row r="150" spans="3:31" s="47" customFormat="1" x14ac:dyDescent="0.2">
      <c r="C150" s="90"/>
      <c r="D150" s="91"/>
      <c r="E150" s="122"/>
      <c r="F150" s="91" t="s">
        <v>278</v>
      </c>
      <c r="G150" s="91" t="s">
        <v>280</v>
      </c>
      <c r="H150" s="122"/>
      <c r="I150" s="122"/>
      <c r="J150" s="91" t="s">
        <v>200</v>
      </c>
      <c r="K150" s="122"/>
      <c r="L150" s="122"/>
      <c r="M150" s="122"/>
      <c r="N150" s="122"/>
      <c r="O150" s="91" t="s">
        <v>177</v>
      </c>
      <c r="P150" s="122"/>
      <c r="Q150" s="122"/>
      <c r="R150" s="122"/>
      <c r="S150" s="122"/>
      <c r="T150" s="122"/>
      <c r="U150" s="112"/>
      <c r="V150" s="91" t="s">
        <v>483</v>
      </c>
      <c r="W150" s="91" t="s">
        <v>484</v>
      </c>
      <c r="X150" s="89"/>
      <c r="Y150" s="89"/>
      <c r="Z150" s="90"/>
      <c r="AA150" s="91"/>
      <c r="AB150" s="91"/>
      <c r="AC150" s="91"/>
      <c r="AD150" s="91"/>
      <c r="AE150" s="122"/>
    </row>
    <row r="151" spans="3:31" s="47" customFormat="1" x14ac:dyDescent="0.2">
      <c r="C151" s="90"/>
      <c r="D151" s="91"/>
      <c r="E151" s="122"/>
      <c r="F151" s="91" t="s">
        <v>278</v>
      </c>
      <c r="G151" s="91" t="s">
        <v>281</v>
      </c>
      <c r="H151" s="122"/>
      <c r="I151" s="122"/>
      <c r="J151" s="91" t="s">
        <v>200</v>
      </c>
      <c r="K151" s="122"/>
      <c r="L151" s="122"/>
      <c r="M151" s="122"/>
      <c r="N151" s="122"/>
      <c r="O151" s="91" t="s">
        <v>177</v>
      </c>
      <c r="P151" s="122"/>
      <c r="Q151" s="122"/>
      <c r="R151" s="122"/>
      <c r="S151" s="122"/>
      <c r="T151" s="122"/>
      <c r="U151" s="112"/>
      <c r="V151" s="91" t="s">
        <v>485</v>
      </c>
      <c r="W151" s="91" t="s">
        <v>486</v>
      </c>
      <c r="X151" s="89"/>
      <c r="Y151" s="89"/>
      <c r="Z151" s="90"/>
      <c r="AA151" s="91"/>
      <c r="AB151" s="91"/>
      <c r="AC151" s="91"/>
      <c r="AD151" s="91"/>
      <c r="AE151" s="122"/>
    </row>
    <row r="152" spans="3:31" s="47" customFormat="1" x14ac:dyDescent="0.2">
      <c r="C152" s="90"/>
      <c r="D152" s="91"/>
      <c r="E152" s="122"/>
      <c r="F152" s="91" t="s">
        <v>278</v>
      </c>
      <c r="G152" s="91" t="s">
        <v>282</v>
      </c>
      <c r="H152" s="122"/>
      <c r="I152" s="122"/>
      <c r="J152" s="91" t="s">
        <v>200</v>
      </c>
      <c r="K152" s="122"/>
      <c r="L152" s="122"/>
      <c r="M152" s="122"/>
      <c r="N152" s="122"/>
      <c r="O152" s="91" t="s">
        <v>239</v>
      </c>
      <c r="P152" s="122"/>
      <c r="Q152" s="122"/>
      <c r="R152" s="122"/>
      <c r="S152" s="122"/>
      <c r="T152" s="122"/>
      <c r="U152" s="112"/>
      <c r="V152" s="91" t="s">
        <v>487</v>
      </c>
      <c r="W152" s="91" t="s">
        <v>488</v>
      </c>
      <c r="X152" s="89"/>
      <c r="Y152" s="89"/>
      <c r="Z152" s="90"/>
      <c r="AA152" s="91"/>
      <c r="AB152" s="91"/>
      <c r="AC152" s="91"/>
      <c r="AD152" s="91"/>
      <c r="AE152" s="122"/>
    </row>
    <row r="153" spans="3:31" s="47" customFormat="1" x14ac:dyDescent="0.2">
      <c r="C153" s="90"/>
      <c r="D153" s="91"/>
      <c r="E153" s="122"/>
      <c r="F153" s="91" t="s">
        <v>278</v>
      </c>
      <c r="G153" s="91" t="s">
        <v>283</v>
      </c>
      <c r="H153" s="122"/>
      <c r="I153" s="122"/>
      <c r="J153" s="91" t="s">
        <v>200</v>
      </c>
      <c r="K153" s="122"/>
      <c r="L153" s="122"/>
      <c r="M153" s="122"/>
      <c r="N153" s="122"/>
      <c r="O153" s="91" t="s">
        <v>177</v>
      </c>
      <c r="P153" s="122"/>
      <c r="Q153" s="122"/>
      <c r="R153" s="122"/>
      <c r="S153" s="122"/>
      <c r="T153" s="122"/>
      <c r="U153" s="112"/>
      <c r="V153" s="91" t="s">
        <v>489</v>
      </c>
      <c r="W153" s="91" t="s">
        <v>490</v>
      </c>
      <c r="X153" s="89"/>
      <c r="Y153" s="89"/>
      <c r="Z153" s="90"/>
      <c r="AA153" s="91"/>
      <c r="AB153" s="91"/>
      <c r="AC153" s="91"/>
      <c r="AD153" s="91"/>
      <c r="AE153" s="122"/>
    </row>
    <row r="154" spans="3:31" s="47" customFormat="1" x14ac:dyDescent="0.2">
      <c r="C154" s="90"/>
      <c r="D154" s="91"/>
      <c r="E154" s="122"/>
      <c r="F154" s="91" t="s">
        <v>278</v>
      </c>
      <c r="G154" s="91" t="s">
        <v>284</v>
      </c>
      <c r="H154" s="122"/>
      <c r="I154" s="122"/>
      <c r="J154" s="91" t="s">
        <v>200</v>
      </c>
      <c r="K154" s="122"/>
      <c r="L154" s="122"/>
      <c r="M154" s="122"/>
      <c r="N154" s="122"/>
      <c r="O154" s="91" t="s">
        <v>239</v>
      </c>
      <c r="P154" s="122"/>
      <c r="Q154" s="122"/>
      <c r="R154" s="122"/>
      <c r="S154" s="122"/>
      <c r="T154" s="122"/>
      <c r="U154" s="112"/>
      <c r="V154" s="91" t="s">
        <v>491</v>
      </c>
      <c r="W154" s="91" t="s">
        <v>492</v>
      </c>
      <c r="X154" s="89"/>
      <c r="Y154" s="89"/>
      <c r="Z154" s="90"/>
      <c r="AA154" s="91"/>
      <c r="AB154" s="91"/>
      <c r="AC154" s="91"/>
      <c r="AD154" s="91"/>
      <c r="AE154" s="122"/>
    </row>
    <row r="155" spans="3:31" s="47" customFormat="1" x14ac:dyDescent="0.2">
      <c r="C155" s="90"/>
      <c r="D155" s="91"/>
      <c r="E155" s="122"/>
      <c r="F155" s="91" t="s">
        <v>285</v>
      </c>
      <c r="G155" s="91" t="s">
        <v>286</v>
      </c>
      <c r="H155" s="122"/>
      <c r="I155" s="122"/>
      <c r="J155" s="91" t="s">
        <v>202</v>
      </c>
      <c r="K155" s="122"/>
      <c r="L155" s="122"/>
      <c r="M155" s="122"/>
      <c r="N155" s="122"/>
      <c r="O155" s="91" t="s">
        <v>239</v>
      </c>
      <c r="P155" s="122"/>
      <c r="Q155" s="122"/>
      <c r="R155" s="122"/>
      <c r="S155" s="122"/>
      <c r="T155" s="122"/>
      <c r="U155" s="112"/>
      <c r="V155" s="91" t="s">
        <v>493</v>
      </c>
      <c r="W155" s="91" t="s">
        <v>494</v>
      </c>
      <c r="X155" s="89"/>
      <c r="Y155" s="89"/>
      <c r="Z155" s="90"/>
      <c r="AA155" s="91"/>
      <c r="AB155" s="91"/>
      <c r="AC155" s="91"/>
      <c r="AD155" s="91"/>
      <c r="AE155" s="122"/>
    </row>
    <row r="156" spans="3:31" s="47" customFormat="1" x14ac:dyDescent="0.2">
      <c r="C156" s="90"/>
      <c r="D156" s="91"/>
      <c r="E156" s="122"/>
      <c r="F156" s="91" t="s">
        <v>285</v>
      </c>
      <c r="G156" s="91" t="s">
        <v>287</v>
      </c>
      <c r="H156" s="122"/>
      <c r="I156" s="122"/>
      <c r="J156" s="91" t="s">
        <v>202</v>
      </c>
      <c r="K156" s="122"/>
      <c r="L156" s="122"/>
      <c r="M156" s="122"/>
      <c r="N156" s="122"/>
      <c r="O156" s="91" t="s">
        <v>239</v>
      </c>
      <c r="P156" s="122"/>
      <c r="Q156" s="122"/>
      <c r="R156" s="122"/>
      <c r="S156" s="122"/>
      <c r="T156" s="122"/>
      <c r="U156" s="112"/>
      <c r="V156" s="91" t="s">
        <v>495</v>
      </c>
      <c r="W156" s="91" t="s">
        <v>496</v>
      </c>
      <c r="X156" s="89"/>
      <c r="Y156" s="89"/>
      <c r="Z156" s="90"/>
      <c r="AA156" s="91"/>
      <c r="AB156" s="91"/>
      <c r="AC156" s="91"/>
      <c r="AD156" s="91"/>
      <c r="AE156" s="122"/>
    </row>
    <row r="157" spans="3:31" s="47" customFormat="1" x14ac:dyDescent="0.2">
      <c r="C157" s="90"/>
      <c r="D157" s="91"/>
      <c r="E157" s="122"/>
      <c r="F157" s="91" t="s">
        <v>285</v>
      </c>
      <c r="G157" s="91" t="s">
        <v>288</v>
      </c>
      <c r="H157" s="122"/>
      <c r="I157" s="122"/>
      <c r="J157" s="91" t="s">
        <v>202</v>
      </c>
      <c r="K157" s="122"/>
      <c r="L157" s="122"/>
      <c r="M157" s="122"/>
      <c r="N157" s="122"/>
      <c r="O157" s="91" t="s">
        <v>239</v>
      </c>
      <c r="P157" s="122"/>
      <c r="Q157" s="122"/>
      <c r="R157" s="122"/>
      <c r="S157" s="122"/>
      <c r="T157" s="122"/>
      <c r="U157" s="112"/>
      <c r="V157" s="91" t="s">
        <v>553</v>
      </c>
      <c r="W157" s="91" t="s">
        <v>554</v>
      </c>
      <c r="X157" s="89"/>
      <c r="Y157" s="89"/>
      <c r="Z157" s="90"/>
      <c r="AA157" s="91"/>
      <c r="AB157" s="91"/>
      <c r="AC157" s="91"/>
      <c r="AD157" s="91"/>
      <c r="AE157" s="122"/>
    </row>
    <row r="158" spans="3:31" s="47" customFormat="1" x14ac:dyDescent="0.2">
      <c r="C158" s="90"/>
      <c r="D158" s="91"/>
      <c r="E158" s="122"/>
      <c r="F158" s="91" t="s">
        <v>285</v>
      </c>
      <c r="G158" s="91" t="s">
        <v>289</v>
      </c>
      <c r="H158" s="122"/>
      <c r="I158" s="122"/>
      <c r="J158" s="91" t="s">
        <v>202</v>
      </c>
      <c r="K158" s="122"/>
      <c r="L158" s="122"/>
      <c r="M158" s="122"/>
      <c r="N158" s="122"/>
      <c r="O158" s="91" t="s">
        <v>239</v>
      </c>
      <c r="P158" s="122"/>
      <c r="Q158" s="122"/>
      <c r="R158" s="122"/>
      <c r="S158" s="122"/>
      <c r="T158" s="122"/>
      <c r="U158" s="112"/>
      <c r="V158" s="91" t="s">
        <v>555</v>
      </c>
      <c r="W158" s="91" t="s">
        <v>556</v>
      </c>
      <c r="X158" s="89"/>
      <c r="Y158" s="89"/>
      <c r="Z158" s="90"/>
      <c r="AA158" s="91"/>
      <c r="AB158" s="91"/>
      <c r="AC158" s="91"/>
      <c r="AD158" s="91"/>
      <c r="AE158" s="122"/>
    </row>
    <row r="159" spans="3:31" s="47" customFormat="1" x14ac:dyDescent="0.2">
      <c r="C159" s="90"/>
      <c r="D159" s="91"/>
      <c r="E159" s="122"/>
      <c r="F159" s="91" t="s">
        <v>290</v>
      </c>
      <c r="G159" s="91" t="s">
        <v>291</v>
      </c>
      <c r="H159" s="122"/>
      <c r="I159" s="122"/>
      <c r="J159" s="91" t="s">
        <v>171</v>
      </c>
      <c r="K159" s="122"/>
      <c r="L159" s="122"/>
      <c r="M159" s="122"/>
      <c r="N159" s="122"/>
      <c r="O159" s="91" t="s">
        <v>177</v>
      </c>
      <c r="P159" s="122"/>
      <c r="Q159" s="122"/>
      <c r="R159" s="122"/>
      <c r="S159" s="122"/>
      <c r="T159" s="122"/>
      <c r="U159" s="112"/>
      <c r="V159" s="91" t="s">
        <v>557</v>
      </c>
      <c r="W159" s="91" t="s">
        <v>558</v>
      </c>
      <c r="X159" s="89"/>
      <c r="Y159" s="89"/>
      <c r="Z159" s="90"/>
      <c r="AA159" s="91"/>
      <c r="AB159" s="91"/>
      <c r="AC159" s="91"/>
      <c r="AD159" s="91"/>
      <c r="AE159" s="122"/>
    </row>
    <row r="160" spans="3:31" s="47" customFormat="1" x14ac:dyDescent="0.2">
      <c r="C160" s="90"/>
      <c r="D160" s="91"/>
      <c r="E160" s="122"/>
      <c r="F160" s="91" t="s">
        <v>290</v>
      </c>
      <c r="G160" s="91" t="s">
        <v>173</v>
      </c>
      <c r="H160" s="122"/>
      <c r="I160" s="122"/>
      <c r="J160" s="91" t="s">
        <v>171</v>
      </c>
      <c r="K160" s="122"/>
      <c r="L160" s="122"/>
      <c r="M160" s="122"/>
      <c r="N160" s="122"/>
      <c r="O160" s="91" t="s">
        <v>239</v>
      </c>
      <c r="P160" s="122"/>
      <c r="Q160" s="122"/>
      <c r="R160" s="122"/>
      <c r="S160" s="122"/>
      <c r="T160" s="122"/>
      <c r="U160" s="112"/>
      <c r="V160" s="91" t="s">
        <v>559</v>
      </c>
      <c r="W160" s="91" t="s">
        <v>560</v>
      </c>
      <c r="X160" s="89"/>
      <c r="Y160" s="89"/>
      <c r="Z160" s="90"/>
      <c r="AA160" s="91"/>
      <c r="AB160" s="91"/>
      <c r="AC160" s="91"/>
      <c r="AD160" s="91"/>
      <c r="AE160" s="122"/>
    </row>
    <row r="161" spans="3:31" s="47" customFormat="1" x14ac:dyDescent="0.2">
      <c r="C161" s="90"/>
      <c r="D161" s="91"/>
      <c r="E161" s="122"/>
      <c r="F161" s="91" t="s">
        <v>290</v>
      </c>
      <c r="G161" s="91" t="s">
        <v>292</v>
      </c>
      <c r="H161" s="122"/>
      <c r="I161" s="122"/>
      <c r="J161" s="91" t="s">
        <v>171</v>
      </c>
      <c r="K161" s="122"/>
      <c r="L161" s="122"/>
      <c r="M161" s="122"/>
      <c r="N161" s="122"/>
      <c r="O161" s="91" t="s">
        <v>239</v>
      </c>
      <c r="P161" s="122"/>
      <c r="Q161" s="122"/>
      <c r="R161" s="122"/>
      <c r="S161" s="122"/>
      <c r="T161" s="122"/>
      <c r="U161" s="112"/>
      <c r="V161" s="91" t="s">
        <v>561</v>
      </c>
      <c r="W161" s="91" t="s">
        <v>562</v>
      </c>
      <c r="X161" s="89"/>
      <c r="Y161" s="89"/>
      <c r="Z161" s="90"/>
      <c r="AA161" s="91"/>
      <c r="AB161" s="91"/>
      <c r="AC161" s="91"/>
      <c r="AD161" s="91"/>
      <c r="AE161" s="122"/>
    </row>
    <row r="162" spans="3:31" s="47" customFormat="1" x14ac:dyDescent="0.2">
      <c r="C162" s="90"/>
      <c r="D162" s="91"/>
      <c r="E162" s="122"/>
      <c r="F162" s="91" t="s">
        <v>293</v>
      </c>
      <c r="G162" s="91" t="s">
        <v>294</v>
      </c>
      <c r="H162" s="122"/>
      <c r="I162" s="122"/>
      <c r="J162" s="91" t="s">
        <v>205</v>
      </c>
      <c r="K162" s="122"/>
      <c r="L162" s="122"/>
      <c r="M162" s="122"/>
      <c r="N162" s="122"/>
      <c r="O162" s="91" t="s">
        <v>239</v>
      </c>
      <c r="P162" s="122"/>
      <c r="Q162" s="122"/>
      <c r="R162" s="122"/>
      <c r="S162" s="122"/>
      <c r="T162" s="122"/>
      <c r="U162" s="112"/>
      <c r="V162" s="91" t="s">
        <v>565</v>
      </c>
      <c r="W162" s="91" t="s">
        <v>566</v>
      </c>
      <c r="X162" s="89"/>
      <c r="Y162" s="89"/>
      <c r="Z162" s="90"/>
      <c r="AA162" s="91"/>
      <c r="AB162" s="91"/>
      <c r="AC162" s="91"/>
      <c r="AD162" s="91"/>
      <c r="AE162" s="122"/>
    </row>
    <row r="163" spans="3:31" s="47" customFormat="1" x14ac:dyDescent="0.2">
      <c r="C163" s="91"/>
      <c r="D163" s="91"/>
      <c r="E163" s="122"/>
      <c r="F163" s="91" t="s">
        <v>293</v>
      </c>
      <c r="G163" s="91" t="s">
        <v>295</v>
      </c>
      <c r="H163" s="122"/>
      <c r="I163" s="122"/>
      <c r="J163" s="91" t="s">
        <v>205</v>
      </c>
      <c r="K163" s="122"/>
      <c r="L163" s="122"/>
      <c r="M163" s="122"/>
      <c r="N163" s="122"/>
      <c r="O163" s="91" t="s">
        <v>239</v>
      </c>
      <c r="P163" s="122"/>
      <c r="Q163" s="122"/>
      <c r="R163" s="122"/>
      <c r="S163" s="122"/>
      <c r="T163" s="122"/>
      <c r="U163" s="112"/>
      <c r="V163" s="91" t="s">
        <v>567</v>
      </c>
      <c r="W163" s="91" t="s">
        <v>568</v>
      </c>
      <c r="X163" s="89"/>
      <c r="Y163" s="89"/>
      <c r="Z163" s="90"/>
      <c r="AA163" s="91"/>
      <c r="AB163" s="91"/>
      <c r="AC163" s="91"/>
      <c r="AD163" s="91"/>
      <c r="AE163" s="122"/>
    </row>
    <row r="164" spans="3:31" s="47" customFormat="1" x14ac:dyDescent="0.2">
      <c r="C164" s="91"/>
      <c r="D164" s="91"/>
      <c r="E164" s="122"/>
      <c r="F164" s="91" t="s">
        <v>293</v>
      </c>
      <c r="G164" s="91" t="s">
        <v>296</v>
      </c>
      <c r="H164" s="122"/>
      <c r="I164" s="122"/>
      <c r="J164" s="91" t="s">
        <v>205</v>
      </c>
      <c r="K164" s="122"/>
      <c r="L164" s="122"/>
      <c r="M164" s="122"/>
      <c r="N164" s="122"/>
      <c r="O164" s="91" t="s">
        <v>177</v>
      </c>
      <c r="P164" s="122"/>
      <c r="Q164" s="122"/>
      <c r="R164" s="122"/>
      <c r="S164" s="122"/>
      <c r="T164" s="122"/>
      <c r="U164" s="112"/>
      <c r="V164" s="91" t="s">
        <v>569</v>
      </c>
      <c r="W164" s="91" t="s">
        <v>570</v>
      </c>
      <c r="X164" s="89"/>
      <c r="Y164" s="89"/>
      <c r="Z164" s="90"/>
      <c r="AA164" s="91"/>
      <c r="AB164" s="91"/>
      <c r="AC164" s="91"/>
      <c r="AD164" s="91"/>
      <c r="AE164" s="122"/>
    </row>
    <row r="165" spans="3:31" s="47" customFormat="1" x14ac:dyDescent="0.2">
      <c r="C165" s="91"/>
      <c r="D165" s="91"/>
      <c r="E165" s="122"/>
      <c r="F165" s="91" t="s">
        <v>293</v>
      </c>
      <c r="G165" s="91" t="s">
        <v>297</v>
      </c>
      <c r="H165" s="122"/>
      <c r="I165" s="122"/>
      <c r="J165" s="91" t="s">
        <v>205</v>
      </c>
      <c r="K165" s="122"/>
      <c r="L165" s="122"/>
      <c r="M165" s="122"/>
      <c r="N165" s="122"/>
      <c r="O165" s="91" t="s">
        <v>239</v>
      </c>
      <c r="P165" s="122"/>
      <c r="Q165" s="122"/>
      <c r="R165" s="122"/>
      <c r="S165" s="122"/>
      <c r="T165" s="122"/>
      <c r="U165" s="112"/>
      <c r="V165" s="91" t="s">
        <v>571</v>
      </c>
      <c r="W165" s="91" t="s">
        <v>572</v>
      </c>
      <c r="X165" s="89"/>
      <c r="Y165" s="89"/>
      <c r="Z165" s="90"/>
      <c r="AA165" s="91"/>
      <c r="AB165" s="91"/>
      <c r="AC165" s="91"/>
      <c r="AD165" s="91"/>
      <c r="AE165" s="122"/>
    </row>
    <row r="166" spans="3:31" s="47" customFormat="1" x14ac:dyDescent="0.2">
      <c r="C166" s="91"/>
      <c r="D166" s="91"/>
      <c r="E166" s="122"/>
      <c r="F166" s="91" t="s">
        <v>293</v>
      </c>
      <c r="G166" s="91" t="s">
        <v>298</v>
      </c>
      <c r="H166" s="122"/>
      <c r="I166" s="122"/>
      <c r="J166" s="91" t="s">
        <v>205</v>
      </c>
      <c r="K166" s="122"/>
      <c r="L166" s="122"/>
      <c r="M166" s="122"/>
      <c r="N166" s="122"/>
      <c r="O166" s="91" t="s">
        <v>239</v>
      </c>
      <c r="P166" s="122"/>
      <c r="Q166" s="122"/>
      <c r="R166" s="122"/>
      <c r="S166" s="122"/>
      <c r="T166" s="122"/>
      <c r="U166" s="112"/>
      <c r="V166" s="91" t="s">
        <v>497</v>
      </c>
      <c r="W166" s="91" t="s">
        <v>498</v>
      </c>
      <c r="X166" s="89"/>
      <c r="Y166" s="89"/>
      <c r="Z166" s="90"/>
      <c r="AA166" s="91"/>
      <c r="AB166" s="91"/>
      <c r="AC166" s="91"/>
      <c r="AD166" s="91"/>
      <c r="AE166" s="122"/>
    </row>
    <row r="167" spans="3:31" s="47" customFormat="1" x14ac:dyDescent="0.2">
      <c r="C167" s="91"/>
      <c r="D167" s="91"/>
      <c r="E167" s="122"/>
      <c r="F167" s="91" t="s">
        <v>293</v>
      </c>
      <c r="G167" s="91" t="s">
        <v>299</v>
      </c>
      <c r="H167" s="122"/>
      <c r="I167" s="122"/>
      <c r="J167" s="91" t="s">
        <v>205</v>
      </c>
      <c r="K167" s="122"/>
      <c r="L167" s="122"/>
      <c r="M167" s="122"/>
      <c r="N167" s="122"/>
      <c r="O167" s="91" t="s">
        <v>239</v>
      </c>
      <c r="P167" s="122"/>
      <c r="Q167" s="122"/>
      <c r="R167" s="122"/>
      <c r="S167" s="122"/>
      <c r="T167" s="122"/>
      <c r="U167" s="112"/>
      <c r="V167" s="91" t="s">
        <v>499</v>
      </c>
      <c r="W167" s="91" t="s">
        <v>500</v>
      </c>
      <c r="X167" s="89"/>
      <c r="Y167" s="89"/>
      <c r="Z167" s="90"/>
      <c r="AA167" s="91"/>
      <c r="AB167" s="91"/>
      <c r="AC167" s="91"/>
      <c r="AD167" s="91"/>
      <c r="AE167" s="122"/>
    </row>
    <row r="168" spans="3:31" s="47" customFormat="1" x14ac:dyDescent="0.2">
      <c r="C168" s="91"/>
      <c r="D168" s="91"/>
      <c r="E168" s="122"/>
      <c r="F168" s="91" t="s">
        <v>293</v>
      </c>
      <c r="G168" s="91" t="s">
        <v>300</v>
      </c>
      <c r="H168" s="122"/>
      <c r="I168" s="122"/>
      <c r="J168" s="91" t="s">
        <v>205</v>
      </c>
      <c r="K168" s="122"/>
      <c r="L168" s="122"/>
      <c r="M168" s="122"/>
      <c r="N168" s="122"/>
      <c r="O168" s="91" t="s">
        <v>239</v>
      </c>
      <c r="P168" s="122"/>
      <c r="Q168" s="122"/>
      <c r="R168" s="122"/>
      <c r="S168" s="122"/>
      <c r="T168" s="122"/>
      <c r="U168" s="112"/>
      <c r="V168" s="91" t="s">
        <v>501</v>
      </c>
      <c r="W168" s="91" t="s">
        <v>502</v>
      </c>
      <c r="X168" s="89"/>
      <c r="Y168" s="89"/>
      <c r="Z168" s="90"/>
      <c r="AA168" s="91"/>
      <c r="AB168" s="91"/>
      <c r="AC168" s="91"/>
      <c r="AD168" s="91"/>
      <c r="AE168" s="122"/>
    </row>
    <row r="169" spans="3:31" s="47" customFormat="1" x14ac:dyDescent="0.2">
      <c r="C169" s="91"/>
      <c r="D169" s="91"/>
      <c r="E169" s="122"/>
      <c r="F169" s="91" t="s">
        <v>293</v>
      </c>
      <c r="G169" s="91" t="s">
        <v>301</v>
      </c>
      <c r="H169" s="122"/>
      <c r="I169" s="122"/>
      <c r="J169" s="91" t="s">
        <v>205</v>
      </c>
      <c r="K169" s="122"/>
      <c r="L169" s="122"/>
      <c r="M169" s="122"/>
      <c r="N169" s="122"/>
      <c r="O169" s="91" t="s">
        <v>239</v>
      </c>
      <c r="P169" s="122"/>
      <c r="Q169" s="122"/>
      <c r="R169" s="122"/>
      <c r="S169" s="122"/>
      <c r="T169" s="122"/>
      <c r="U169" s="112"/>
      <c r="V169" s="91" t="s">
        <v>503</v>
      </c>
      <c r="W169" s="91" t="s">
        <v>504</v>
      </c>
      <c r="X169" s="89"/>
      <c r="Y169" s="89"/>
      <c r="Z169" s="90"/>
      <c r="AA169" s="91"/>
      <c r="AB169" s="91"/>
      <c r="AC169" s="91"/>
      <c r="AD169" s="91"/>
      <c r="AE169" s="122"/>
    </row>
    <row r="170" spans="3:31" s="47" customFormat="1" x14ac:dyDescent="0.2">
      <c r="C170" s="91"/>
      <c r="D170" s="91"/>
      <c r="E170" s="122"/>
      <c r="F170" s="91" t="s">
        <v>293</v>
      </c>
      <c r="G170" s="91" t="s">
        <v>302</v>
      </c>
      <c r="H170" s="122"/>
      <c r="I170" s="122"/>
      <c r="J170" s="91" t="s">
        <v>205</v>
      </c>
      <c r="K170" s="122"/>
      <c r="L170" s="122"/>
      <c r="M170" s="122"/>
      <c r="N170" s="122"/>
      <c r="O170" s="91" t="s">
        <v>239</v>
      </c>
      <c r="P170" s="122"/>
      <c r="Q170" s="122"/>
      <c r="R170" s="122"/>
      <c r="S170" s="122"/>
      <c r="T170" s="122"/>
      <c r="U170" s="112"/>
      <c r="V170" s="91" t="s">
        <v>505</v>
      </c>
      <c r="W170" s="91" t="s">
        <v>506</v>
      </c>
      <c r="X170" s="89"/>
      <c r="Y170" s="89"/>
      <c r="Z170" s="90"/>
      <c r="AA170" s="91"/>
      <c r="AB170" s="91"/>
      <c r="AC170" s="91"/>
      <c r="AD170" s="91"/>
      <c r="AE170" s="122"/>
    </row>
    <row r="171" spans="3:31" s="47" customFormat="1" x14ac:dyDescent="0.2">
      <c r="C171" s="90"/>
      <c r="D171" s="91"/>
      <c r="E171" s="122"/>
      <c r="F171" s="91" t="s">
        <v>293</v>
      </c>
      <c r="G171" s="91" t="s">
        <v>303</v>
      </c>
      <c r="H171" s="122"/>
      <c r="I171" s="122"/>
      <c r="J171" s="91" t="s">
        <v>205</v>
      </c>
      <c r="K171" s="122"/>
      <c r="L171" s="122"/>
      <c r="M171" s="122"/>
      <c r="N171" s="122"/>
      <c r="O171" s="91" t="s">
        <v>177</v>
      </c>
      <c r="P171" s="122"/>
      <c r="Q171" s="122"/>
      <c r="R171" s="122"/>
      <c r="S171" s="122"/>
      <c r="T171" s="122"/>
      <c r="U171" s="112"/>
      <c r="V171" s="91" t="s">
        <v>507</v>
      </c>
      <c r="W171" s="91" t="s">
        <v>508</v>
      </c>
      <c r="X171" s="89"/>
      <c r="Y171" s="89"/>
      <c r="Z171" s="90"/>
      <c r="AA171" s="91"/>
      <c r="AB171" s="91"/>
      <c r="AC171" s="91"/>
      <c r="AD171" s="91"/>
      <c r="AE171" s="122"/>
    </row>
    <row r="172" spans="3:31" s="47" customFormat="1" x14ac:dyDescent="0.2">
      <c r="C172" s="90"/>
      <c r="D172" s="91"/>
      <c r="E172" s="122"/>
      <c r="F172" s="91" t="s">
        <v>304</v>
      </c>
      <c r="G172" s="91" t="s">
        <v>305</v>
      </c>
      <c r="H172" s="122"/>
      <c r="I172" s="122"/>
      <c r="J172" s="91" t="s">
        <v>207</v>
      </c>
      <c r="K172" s="122"/>
      <c r="L172" s="122"/>
      <c r="M172" s="122"/>
      <c r="N172" s="122"/>
      <c r="O172" s="91" t="s">
        <v>239</v>
      </c>
      <c r="P172" s="122"/>
      <c r="Q172" s="122"/>
      <c r="R172" s="122"/>
      <c r="S172" s="122"/>
      <c r="T172" s="122"/>
      <c r="U172" s="112"/>
      <c r="V172" s="91" t="s">
        <v>509</v>
      </c>
      <c r="W172" s="91" t="s">
        <v>510</v>
      </c>
      <c r="X172" s="89"/>
      <c r="Y172" s="89"/>
      <c r="Z172" s="90"/>
      <c r="AA172" s="91"/>
      <c r="AB172" s="91"/>
      <c r="AC172" s="91"/>
      <c r="AD172" s="91"/>
      <c r="AE172" s="122"/>
    </row>
    <row r="173" spans="3:31" s="47" customFormat="1" x14ac:dyDescent="0.2">
      <c r="C173" s="90"/>
      <c r="D173" s="91"/>
      <c r="E173" s="122"/>
      <c r="F173" s="91" t="s">
        <v>304</v>
      </c>
      <c r="G173" s="91" t="s">
        <v>306</v>
      </c>
      <c r="H173" s="122"/>
      <c r="I173" s="122"/>
      <c r="J173" s="91" t="s">
        <v>207</v>
      </c>
      <c r="K173" s="122"/>
      <c r="L173" s="122"/>
      <c r="M173" s="122"/>
      <c r="N173" s="122"/>
      <c r="O173" s="91" t="s">
        <v>239</v>
      </c>
      <c r="P173" s="122"/>
      <c r="Q173" s="122"/>
      <c r="R173" s="122"/>
      <c r="S173" s="122"/>
      <c r="T173" s="122"/>
      <c r="U173" s="112"/>
      <c r="V173" s="91" t="s">
        <v>511</v>
      </c>
      <c r="W173" s="91" t="s">
        <v>512</v>
      </c>
      <c r="X173" s="89"/>
      <c r="Y173" s="89"/>
      <c r="Z173" s="90"/>
      <c r="AA173" s="91"/>
      <c r="AB173" s="91"/>
      <c r="AC173" s="91"/>
      <c r="AD173" s="91"/>
      <c r="AE173" s="122"/>
    </row>
    <row r="174" spans="3:31" s="47" customFormat="1" x14ac:dyDescent="0.2">
      <c r="C174" s="90"/>
      <c r="D174" s="91"/>
      <c r="E174" s="122"/>
      <c r="F174" s="91" t="s">
        <v>307</v>
      </c>
      <c r="G174" s="91" t="s">
        <v>308</v>
      </c>
      <c r="H174" s="122"/>
      <c r="I174" s="122"/>
      <c r="J174" s="91" t="s">
        <v>209</v>
      </c>
      <c r="K174" s="122"/>
      <c r="L174" s="122"/>
      <c r="M174" s="122"/>
      <c r="N174" s="122"/>
      <c r="O174" s="91" t="s">
        <v>239</v>
      </c>
      <c r="P174" s="122"/>
      <c r="Q174" s="122"/>
      <c r="R174" s="122"/>
      <c r="S174" s="122"/>
      <c r="T174" s="122"/>
      <c r="U174" s="112"/>
      <c r="V174" s="91" t="s">
        <v>513</v>
      </c>
      <c r="W174" s="91" t="s">
        <v>514</v>
      </c>
      <c r="X174" s="89"/>
      <c r="Y174" s="89"/>
      <c r="Z174" s="90"/>
      <c r="AA174" s="91"/>
      <c r="AB174" s="91"/>
      <c r="AC174" s="91"/>
      <c r="AD174" s="91"/>
      <c r="AE174" s="122"/>
    </row>
    <row r="175" spans="3:31" s="47" customFormat="1" x14ac:dyDescent="0.2">
      <c r="C175" s="90"/>
      <c r="D175" s="91"/>
      <c r="E175" s="122"/>
      <c r="F175" s="91" t="s">
        <v>307</v>
      </c>
      <c r="G175" s="91" t="s">
        <v>309</v>
      </c>
      <c r="H175" s="122"/>
      <c r="I175" s="122"/>
      <c r="J175" s="91" t="s">
        <v>209</v>
      </c>
      <c r="K175" s="122"/>
      <c r="L175" s="122"/>
      <c r="M175" s="122"/>
      <c r="N175" s="122"/>
      <c r="O175" s="91" t="s">
        <v>239</v>
      </c>
      <c r="P175" s="122"/>
      <c r="Q175" s="122"/>
      <c r="R175" s="122"/>
      <c r="S175" s="122"/>
      <c r="T175" s="122"/>
      <c r="U175" s="112"/>
      <c r="V175" s="91" t="s">
        <v>515</v>
      </c>
      <c r="W175" s="91" t="s">
        <v>516</v>
      </c>
      <c r="X175" s="89"/>
      <c r="Y175" s="89"/>
      <c r="Z175" s="90"/>
      <c r="AA175" s="91"/>
      <c r="AB175" s="91"/>
      <c r="AC175" s="91"/>
      <c r="AD175" s="91"/>
      <c r="AE175" s="122"/>
    </row>
    <row r="176" spans="3:31" s="47" customFormat="1" x14ac:dyDescent="0.2">
      <c r="C176" s="90"/>
      <c r="D176" s="91"/>
      <c r="E176" s="122"/>
      <c r="F176" s="91" t="s">
        <v>307</v>
      </c>
      <c r="G176" s="91" t="s">
        <v>310</v>
      </c>
      <c r="H176" s="122"/>
      <c r="I176" s="122"/>
      <c r="J176" s="91" t="s">
        <v>209</v>
      </c>
      <c r="K176" s="122"/>
      <c r="L176" s="122"/>
      <c r="M176" s="122"/>
      <c r="N176" s="122"/>
      <c r="O176" s="91" t="s">
        <v>239</v>
      </c>
      <c r="P176" s="122"/>
      <c r="Q176" s="122"/>
      <c r="R176" s="122"/>
      <c r="S176" s="122"/>
      <c r="T176" s="122"/>
      <c r="U176" s="112"/>
      <c r="V176" s="91" t="s">
        <v>517</v>
      </c>
      <c r="W176" s="91" t="s">
        <v>518</v>
      </c>
      <c r="X176" s="89"/>
      <c r="Y176" s="89"/>
      <c r="Z176" s="90"/>
      <c r="AA176" s="91"/>
      <c r="AB176" s="91"/>
      <c r="AC176" s="91"/>
      <c r="AD176" s="91"/>
      <c r="AE176" s="122"/>
    </row>
    <row r="177" spans="1:33" s="47" customFormat="1" x14ac:dyDescent="0.2">
      <c r="C177" s="90"/>
      <c r="D177" s="91"/>
      <c r="E177" s="122"/>
      <c r="F177" s="91" t="s">
        <v>311</v>
      </c>
      <c r="G177" s="91" t="s">
        <v>312</v>
      </c>
      <c r="H177" s="122"/>
      <c r="I177" s="122"/>
      <c r="J177" s="91" t="s">
        <v>211</v>
      </c>
      <c r="K177" s="122"/>
      <c r="L177" s="122"/>
      <c r="M177" s="122"/>
      <c r="N177" s="122"/>
      <c r="O177" s="91" t="s">
        <v>239</v>
      </c>
      <c r="P177" s="122"/>
      <c r="Q177" s="122"/>
      <c r="R177" s="122"/>
      <c r="S177" s="122"/>
      <c r="T177" s="122"/>
      <c r="U177" s="112"/>
      <c r="V177" s="91" t="s">
        <v>519</v>
      </c>
      <c r="W177" s="91" t="s">
        <v>520</v>
      </c>
      <c r="X177" s="89"/>
      <c r="Y177" s="89"/>
      <c r="Z177" s="90"/>
      <c r="AA177" s="91"/>
      <c r="AB177" s="91"/>
      <c r="AC177" s="91"/>
      <c r="AD177" s="91"/>
      <c r="AE177" s="122"/>
    </row>
    <row r="178" spans="1:33" s="47" customFormat="1" x14ac:dyDescent="0.2">
      <c r="C178" s="90"/>
      <c r="D178" s="91"/>
      <c r="E178" s="122"/>
      <c r="F178" s="91" t="s">
        <v>311</v>
      </c>
      <c r="G178" s="91" t="s">
        <v>313</v>
      </c>
      <c r="H178" s="122"/>
      <c r="I178" s="122"/>
      <c r="J178" s="91" t="s">
        <v>211</v>
      </c>
      <c r="K178" s="122"/>
      <c r="L178" s="122"/>
      <c r="M178" s="122"/>
      <c r="N178" s="122"/>
      <c r="O178" s="91" t="s">
        <v>239</v>
      </c>
      <c r="P178" s="122"/>
      <c r="Q178" s="122"/>
      <c r="R178" s="122"/>
      <c r="S178" s="122"/>
      <c r="T178" s="122"/>
      <c r="U178" s="112"/>
      <c r="V178" s="91" t="s">
        <v>521</v>
      </c>
      <c r="W178" s="91" t="s">
        <v>522</v>
      </c>
      <c r="X178" s="89"/>
      <c r="Y178" s="89"/>
      <c r="Z178" s="90"/>
      <c r="AA178" s="91"/>
      <c r="AB178" s="91"/>
      <c r="AC178" s="91"/>
      <c r="AD178" s="91"/>
      <c r="AE178" s="122"/>
    </row>
    <row r="179" spans="1:33" s="47" customFormat="1" x14ac:dyDescent="0.2">
      <c r="C179" s="90"/>
      <c r="D179" s="91"/>
      <c r="E179" s="122"/>
      <c r="F179" s="91" t="s">
        <v>314</v>
      </c>
      <c r="G179" s="91" t="s">
        <v>315</v>
      </c>
      <c r="H179" s="122"/>
      <c r="I179" s="122"/>
      <c r="J179" s="91" t="s">
        <v>213</v>
      </c>
      <c r="K179" s="122"/>
      <c r="L179" s="122"/>
      <c r="M179" s="122"/>
      <c r="N179" s="122"/>
      <c r="O179" s="91" t="s">
        <v>239</v>
      </c>
      <c r="P179" s="122"/>
      <c r="Q179" s="122"/>
      <c r="R179" s="122"/>
      <c r="S179" s="122"/>
      <c r="T179" s="122"/>
      <c r="U179" s="112"/>
      <c r="V179" s="91" t="s">
        <v>523</v>
      </c>
      <c r="W179" s="91" t="s">
        <v>524</v>
      </c>
      <c r="X179" s="122"/>
      <c r="Y179" s="122"/>
      <c r="Z179" s="122"/>
      <c r="AA179" s="122"/>
      <c r="AB179" s="91"/>
      <c r="AC179" s="91"/>
      <c r="AD179" s="91"/>
      <c r="AE179" s="122"/>
    </row>
    <row r="180" spans="1:33" s="47" customFormat="1" x14ac:dyDescent="0.2">
      <c r="A180" s="10"/>
      <c r="B180" s="10"/>
      <c r="C180" s="90"/>
      <c r="D180" s="91"/>
      <c r="E180" s="122"/>
      <c r="F180" s="91" t="s">
        <v>314</v>
      </c>
      <c r="G180" s="91" t="s">
        <v>316</v>
      </c>
      <c r="H180" s="122"/>
      <c r="I180" s="122"/>
      <c r="J180" s="91" t="s">
        <v>213</v>
      </c>
      <c r="K180" s="122"/>
      <c r="L180" s="122"/>
      <c r="M180" s="122"/>
      <c r="N180" s="122"/>
      <c r="O180" s="91" t="s">
        <v>239</v>
      </c>
      <c r="P180" s="122"/>
      <c r="Q180" s="122"/>
      <c r="R180" s="122"/>
      <c r="S180" s="122"/>
      <c r="T180" s="122"/>
      <c r="U180" s="112"/>
      <c r="V180" s="91" t="s">
        <v>525</v>
      </c>
      <c r="W180" s="91" t="s">
        <v>526</v>
      </c>
      <c r="X180" s="122"/>
      <c r="Y180" s="122"/>
      <c r="Z180" s="122"/>
      <c r="AA180" s="122"/>
      <c r="AB180" s="122"/>
      <c r="AC180" s="91"/>
      <c r="AD180" s="91"/>
      <c r="AE180" s="122"/>
    </row>
    <row r="181" spans="1:33" x14ac:dyDescent="0.2">
      <c r="C181" s="90"/>
      <c r="D181" s="91"/>
      <c r="E181" s="122"/>
      <c r="F181" s="91" t="s">
        <v>314</v>
      </c>
      <c r="G181" s="91" t="s">
        <v>317</v>
      </c>
      <c r="H181" s="122"/>
      <c r="I181" s="122"/>
      <c r="J181" s="91" t="s">
        <v>213</v>
      </c>
      <c r="K181" s="122"/>
      <c r="L181" s="122"/>
      <c r="M181" s="122"/>
      <c r="N181" s="122"/>
      <c r="O181" s="91" t="s">
        <v>239</v>
      </c>
      <c r="P181" s="122"/>
      <c r="Q181" s="122"/>
      <c r="R181" s="122"/>
      <c r="S181" s="122"/>
      <c r="T181" s="122"/>
      <c r="U181" s="112"/>
      <c r="V181" s="91" t="s">
        <v>527</v>
      </c>
      <c r="W181" s="91" t="s">
        <v>528</v>
      </c>
      <c r="X181" s="122"/>
      <c r="Y181" s="122"/>
      <c r="Z181" s="122"/>
      <c r="AA181" s="122"/>
      <c r="AB181" s="122"/>
      <c r="AC181" s="91"/>
      <c r="AD181" s="91"/>
      <c r="AE181" s="122"/>
      <c r="AF181" s="47"/>
      <c r="AG181" s="47"/>
    </row>
    <row r="182" spans="1:33" x14ac:dyDescent="0.2">
      <c r="C182" s="90"/>
      <c r="D182" s="91"/>
      <c r="E182" s="122"/>
      <c r="F182" s="91" t="s">
        <v>314</v>
      </c>
      <c r="G182" s="91" t="s">
        <v>318</v>
      </c>
      <c r="H182" s="122"/>
      <c r="I182" s="122"/>
      <c r="J182" s="91" t="s">
        <v>213</v>
      </c>
      <c r="K182" s="122"/>
      <c r="L182" s="122"/>
      <c r="M182" s="122"/>
      <c r="N182" s="122"/>
      <c r="O182" s="91" t="s">
        <v>239</v>
      </c>
      <c r="P182" s="122"/>
      <c r="Q182" s="122"/>
      <c r="R182" s="122"/>
      <c r="S182" s="122"/>
      <c r="T182" s="122"/>
      <c r="U182" s="112"/>
      <c r="V182" s="91" t="s">
        <v>529</v>
      </c>
      <c r="W182" s="91" t="s">
        <v>530</v>
      </c>
      <c r="X182" s="122"/>
      <c r="Y182" s="122"/>
      <c r="Z182" s="122"/>
      <c r="AA182" s="122"/>
      <c r="AB182" s="122"/>
      <c r="AC182" s="91"/>
      <c r="AD182" s="91"/>
      <c r="AE182" s="122"/>
      <c r="AF182" s="47"/>
      <c r="AG182" s="47"/>
    </row>
    <row r="183" spans="1:33" x14ac:dyDescent="0.2">
      <c r="C183" s="90"/>
      <c r="D183" s="91"/>
      <c r="E183" s="122"/>
      <c r="F183" s="91" t="s">
        <v>314</v>
      </c>
      <c r="G183" s="91" t="s">
        <v>319</v>
      </c>
      <c r="H183" s="122"/>
      <c r="I183" s="122"/>
      <c r="J183" s="91" t="s">
        <v>213</v>
      </c>
      <c r="K183" s="122"/>
      <c r="L183" s="122"/>
      <c r="M183" s="122"/>
      <c r="N183" s="122"/>
      <c r="O183" s="91" t="s">
        <v>239</v>
      </c>
      <c r="P183" s="122"/>
      <c r="Q183" s="122"/>
      <c r="R183" s="122"/>
      <c r="S183" s="122"/>
      <c r="T183" s="122"/>
      <c r="U183" s="112"/>
      <c r="V183" s="91" t="s">
        <v>531</v>
      </c>
      <c r="W183" s="91" t="s">
        <v>532</v>
      </c>
      <c r="X183" s="122"/>
      <c r="Y183" s="122"/>
      <c r="Z183" s="122"/>
      <c r="AA183" s="122"/>
      <c r="AB183" s="122"/>
      <c r="AC183" s="91"/>
      <c r="AD183" s="91"/>
      <c r="AE183" s="122"/>
      <c r="AF183" s="47"/>
      <c r="AG183" s="47"/>
    </row>
    <row r="184" spans="1:33" x14ac:dyDescent="0.2">
      <c r="C184" s="90"/>
      <c r="D184" s="91"/>
      <c r="E184" s="122"/>
      <c r="F184" s="91" t="s">
        <v>314</v>
      </c>
      <c r="G184" s="91" t="s">
        <v>320</v>
      </c>
      <c r="H184" s="122"/>
      <c r="I184" s="122"/>
      <c r="J184" s="91" t="s">
        <v>213</v>
      </c>
      <c r="K184" s="122"/>
      <c r="L184" s="122"/>
      <c r="M184" s="122"/>
      <c r="N184" s="122"/>
      <c r="O184" s="91" t="s">
        <v>239</v>
      </c>
      <c r="P184" s="122"/>
      <c r="Q184" s="122"/>
      <c r="R184" s="122"/>
      <c r="S184" s="122"/>
      <c r="T184" s="122"/>
      <c r="U184" s="112"/>
      <c r="V184" s="91" t="s">
        <v>533</v>
      </c>
      <c r="W184" s="91" t="s">
        <v>534</v>
      </c>
      <c r="X184" s="122"/>
      <c r="Y184" s="122"/>
      <c r="Z184" s="122"/>
      <c r="AA184" s="122"/>
      <c r="AB184" s="122"/>
      <c r="AC184" s="91"/>
      <c r="AD184" s="91"/>
      <c r="AE184" s="122"/>
      <c r="AF184" s="47"/>
      <c r="AG184" s="47"/>
    </row>
    <row r="185" spans="1:33" x14ac:dyDescent="0.2">
      <c r="C185" s="126"/>
      <c r="D185" s="91"/>
      <c r="E185" s="122"/>
      <c r="F185" s="91" t="s">
        <v>314</v>
      </c>
      <c r="G185" s="91" t="s">
        <v>321</v>
      </c>
      <c r="H185" s="122"/>
      <c r="I185" s="122"/>
      <c r="J185" s="91" t="s">
        <v>213</v>
      </c>
      <c r="K185" s="122"/>
      <c r="L185" s="122"/>
      <c r="M185" s="122"/>
      <c r="N185" s="122"/>
      <c r="O185" s="91" t="s">
        <v>239</v>
      </c>
      <c r="P185" s="122"/>
      <c r="Q185" s="122"/>
      <c r="R185" s="122"/>
      <c r="S185" s="122"/>
      <c r="T185" s="122"/>
      <c r="U185" s="112"/>
      <c r="V185" s="91" t="s">
        <v>535</v>
      </c>
      <c r="W185" s="91" t="s">
        <v>536</v>
      </c>
      <c r="X185" s="122"/>
      <c r="Y185" s="122"/>
      <c r="Z185" s="122"/>
      <c r="AA185" s="122"/>
      <c r="AB185" s="122"/>
      <c r="AC185" s="91"/>
      <c r="AD185" s="91"/>
      <c r="AE185" s="122"/>
      <c r="AF185" s="47"/>
      <c r="AG185" s="47"/>
    </row>
    <row r="186" spans="1:33" x14ac:dyDescent="0.2">
      <c r="C186" s="126"/>
      <c r="D186" s="91"/>
      <c r="E186" s="122"/>
      <c r="F186" s="91" t="s">
        <v>314</v>
      </c>
      <c r="G186" s="91" t="s">
        <v>322</v>
      </c>
      <c r="H186" s="122"/>
      <c r="I186" s="122"/>
      <c r="J186" s="91" t="s">
        <v>213</v>
      </c>
      <c r="K186" s="122"/>
      <c r="L186" s="122"/>
      <c r="M186" s="122"/>
      <c r="N186" s="122"/>
      <c r="O186" s="91" t="s">
        <v>239</v>
      </c>
      <c r="P186" s="122"/>
      <c r="Q186" s="122"/>
      <c r="R186" s="122"/>
      <c r="S186" s="122"/>
      <c r="T186" s="122"/>
      <c r="U186" s="112"/>
      <c r="V186" s="91" t="s">
        <v>537</v>
      </c>
      <c r="W186" s="91" t="s">
        <v>538</v>
      </c>
      <c r="X186" s="122"/>
      <c r="Y186" s="122"/>
      <c r="Z186" s="122"/>
      <c r="AA186" s="122"/>
      <c r="AB186" s="122"/>
      <c r="AC186" s="91"/>
      <c r="AD186" s="91"/>
      <c r="AE186" s="122"/>
    </row>
    <row r="187" spans="1:33" x14ac:dyDescent="0.2">
      <c r="C187" s="126"/>
      <c r="D187" s="91"/>
      <c r="E187" s="122"/>
      <c r="F187" s="91" t="s">
        <v>314</v>
      </c>
      <c r="G187" s="91" t="s">
        <v>323</v>
      </c>
      <c r="H187" s="122"/>
      <c r="I187" s="122"/>
      <c r="J187" s="91" t="s">
        <v>213</v>
      </c>
      <c r="K187" s="122"/>
      <c r="L187" s="122"/>
      <c r="M187" s="122"/>
      <c r="N187" s="122"/>
      <c r="O187" s="91" t="s">
        <v>239</v>
      </c>
      <c r="P187" s="122"/>
      <c r="Q187" s="122"/>
      <c r="R187" s="122"/>
      <c r="S187" s="122"/>
      <c r="T187" s="122"/>
      <c r="U187" s="112"/>
      <c r="V187" s="91" t="s">
        <v>539</v>
      </c>
      <c r="W187" s="91" t="s">
        <v>540</v>
      </c>
      <c r="X187" s="122"/>
      <c r="Y187" s="122"/>
      <c r="Z187" s="122"/>
      <c r="AA187" s="122"/>
      <c r="AB187" s="122"/>
      <c r="AC187" s="91"/>
      <c r="AD187" s="91"/>
      <c r="AE187" s="122"/>
    </row>
    <row r="188" spans="1:33" x14ac:dyDescent="0.2">
      <c r="C188" s="126"/>
      <c r="D188" s="91"/>
      <c r="E188" s="122"/>
      <c r="F188" s="91" t="s">
        <v>324</v>
      </c>
      <c r="G188" s="91" t="s">
        <v>325</v>
      </c>
      <c r="H188" s="122"/>
      <c r="I188" s="122"/>
      <c r="J188" s="91" t="s">
        <v>215</v>
      </c>
      <c r="K188" s="122"/>
      <c r="L188" s="122"/>
      <c r="M188" s="122"/>
      <c r="N188" s="122"/>
      <c r="O188" s="91" t="s">
        <v>177</v>
      </c>
      <c r="P188" s="122"/>
      <c r="Q188" s="122"/>
      <c r="R188" s="122"/>
      <c r="S188" s="122"/>
      <c r="T188" s="122"/>
      <c r="U188" s="112"/>
      <c r="V188" s="91" t="s">
        <v>541</v>
      </c>
      <c r="W188" s="91" t="s">
        <v>542</v>
      </c>
      <c r="X188" s="122"/>
      <c r="Y188" s="122"/>
      <c r="Z188" s="122"/>
      <c r="AA188" s="122"/>
      <c r="AB188" s="122"/>
      <c r="AC188" s="91"/>
      <c r="AD188" s="91"/>
      <c r="AE188" s="122"/>
    </row>
    <row r="189" spans="1:33" x14ac:dyDescent="0.2">
      <c r="C189" s="126"/>
      <c r="D189" s="91"/>
      <c r="E189" s="122"/>
      <c r="F189" s="91" t="s">
        <v>324</v>
      </c>
      <c r="G189" s="91" t="s">
        <v>326</v>
      </c>
      <c r="H189" s="122"/>
      <c r="I189" s="122"/>
      <c r="J189" s="91" t="s">
        <v>215</v>
      </c>
      <c r="K189" s="122"/>
      <c r="L189" s="122"/>
      <c r="M189" s="122"/>
      <c r="N189" s="122"/>
      <c r="O189" s="91" t="s">
        <v>177</v>
      </c>
      <c r="P189" s="122"/>
      <c r="Q189" s="122"/>
      <c r="R189" s="122"/>
      <c r="S189" s="122"/>
      <c r="T189" s="122"/>
      <c r="U189" s="112"/>
      <c r="V189" s="91" t="s">
        <v>543</v>
      </c>
      <c r="W189" s="91" t="s">
        <v>544</v>
      </c>
      <c r="X189" s="122"/>
      <c r="Y189" s="122"/>
      <c r="Z189" s="122"/>
      <c r="AA189" s="122"/>
      <c r="AB189" s="122"/>
      <c r="AC189" s="91"/>
      <c r="AD189" s="91"/>
      <c r="AE189" s="122"/>
    </row>
    <row r="190" spans="1:33" x14ac:dyDescent="0.2">
      <c r="C190" s="126"/>
      <c r="D190" s="91"/>
      <c r="E190" s="122"/>
      <c r="F190" s="91" t="s">
        <v>327</v>
      </c>
      <c r="G190" s="91" t="s">
        <v>328</v>
      </c>
      <c r="H190" s="122"/>
      <c r="I190" s="122"/>
      <c r="J190" s="91" t="s">
        <v>217</v>
      </c>
      <c r="K190" s="122"/>
      <c r="L190" s="122"/>
      <c r="M190" s="122"/>
      <c r="N190" s="122"/>
      <c r="O190" s="91" t="s">
        <v>177</v>
      </c>
      <c r="P190" s="122"/>
      <c r="Q190" s="122"/>
      <c r="R190" s="122"/>
      <c r="S190" s="122"/>
      <c r="T190" s="122"/>
      <c r="U190" s="112"/>
      <c r="V190" s="91" t="s">
        <v>545</v>
      </c>
      <c r="W190" s="91" t="s">
        <v>546</v>
      </c>
      <c r="X190" s="122"/>
      <c r="Y190" s="122"/>
      <c r="Z190" s="122"/>
      <c r="AA190" s="122"/>
      <c r="AB190" s="122"/>
      <c r="AC190" s="91"/>
      <c r="AD190" s="91"/>
      <c r="AE190" s="122"/>
    </row>
    <row r="191" spans="1:33" x14ac:dyDescent="0.2">
      <c r="C191" s="122"/>
      <c r="D191" s="122"/>
      <c r="E191" s="122"/>
      <c r="F191" s="122"/>
      <c r="G191" s="122"/>
      <c r="H191" s="122"/>
      <c r="I191" s="122"/>
      <c r="J191" s="122"/>
      <c r="K191" s="122"/>
      <c r="L191" s="122"/>
      <c r="M191" s="122"/>
      <c r="N191" s="122"/>
      <c r="O191" s="122"/>
      <c r="P191" s="122"/>
      <c r="Q191" s="122"/>
      <c r="R191" s="122"/>
      <c r="S191" s="122"/>
      <c r="T191" s="122"/>
      <c r="U191" s="122"/>
      <c r="V191" s="91" t="s">
        <v>547</v>
      </c>
      <c r="W191" s="91" t="s">
        <v>548</v>
      </c>
      <c r="X191" s="122"/>
      <c r="Y191" s="122"/>
      <c r="Z191" s="122"/>
      <c r="AA191" s="122"/>
      <c r="AB191" s="122"/>
      <c r="AC191" s="122"/>
      <c r="AD191" s="122"/>
      <c r="AE191" s="122"/>
    </row>
    <row r="192" spans="1:33" x14ac:dyDescent="0.2">
      <c r="C192" s="122"/>
      <c r="D192" s="122"/>
      <c r="E192" s="122"/>
      <c r="F192" s="122"/>
      <c r="G192" s="122"/>
      <c r="H192" s="122"/>
      <c r="I192" s="122"/>
      <c r="J192" s="122"/>
      <c r="K192" s="122"/>
      <c r="L192" s="122"/>
      <c r="M192" s="122"/>
      <c r="N192" s="122"/>
      <c r="O192" s="122"/>
      <c r="P192" s="122"/>
      <c r="Q192" s="122"/>
      <c r="R192" s="122"/>
      <c r="S192" s="122"/>
      <c r="T192" s="122"/>
      <c r="U192" s="122"/>
      <c r="V192" s="91" t="s">
        <v>549</v>
      </c>
      <c r="W192" s="91" t="s">
        <v>550</v>
      </c>
      <c r="X192" s="122"/>
      <c r="Y192" s="122"/>
      <c r="Z192" s="122"/>
      <c r="AA192" s="122"/>
      <c r="AB192" s="122"/>
      <c r="AC192" s="122"/>
      <c r="AD192" s="122"/>
      <c r="AE192" s="122"/>
    </row>
    <row r="193" spans="3:31" x14ac:dyDescent="0.2">
      <c r="C193" s="122"/>
      <c r="D193" s="122"/>
      <c r="E193" s="122"/>
      <c r="F193" s="122"/>
      <c r="G193" s="122"/>
      <c r="H193" s="122"/>
      <c r="I193" s="122"/>
      <c r="J193" s="122"/>
      <c r="K193" s="122"/>
      <c r="L193" s="122"/>
      <c r="M193" s="122"/>
      <c r="N193" s="122"/>
      <c r="O193" s="122"/>
      <c r="P193" s="122"/>
      <c r="Q193" s="122"/>
      <c r="R193" s="122"/>
      <c r="S193" s="122"/>
      <c r="T193" s="122"/>
      <c r="U193" s="122"/>
      <c r="V193" s="91" t="s">
        <v>551</v>
      </c>
      <c r="W193" s="91" t="s">
        <v>552</v>
      </c>
      <c r="X193" s="122"/>
      <c r="Y193" s="122"/>
      <c r="Z193" s="122"/>
      <c r="AA193" s="122"/>
      <c r="AB193" s="122"/>
      <c r="AC193" s="122"/>
      <c r="AD193" s="122"/>
      <c r="AE193" s="122"/>
    </row>
    <row r="194" spans="3:31" x14ac:dyDescent="0.2">
      <c r="C194" s="122"/>
      <c r="D194" s="122"/>
      <c r="E194" s="122"/>
      <c r="F194" s="122"/>
      <c r="G194" s="122"/>
      <c r="H194" s="122"/>
      <c r="I194" s="122"/>
      <c r="J194" s="122"/>
      <c r="K194" s="122"/>
      <c r="L194" s="122"/>
      <c r="M194" s="122"/>
      <c r="N194" s="122"/>
      <c r="O194" s="122"/>
      <c r="P194" s="122"/>
      <c r="Q194" s="122"/>
      <c r="R194" s="122"/>
      <c r="S194" s="122"/>
      <c r="T194" s="122"/>
      <c r="U194" s="122"/>
      <c r="V194" s="91" t="s">
        <v>563</v>
      </c>
      <c r="W194" s="91" t="s">
        <v>564</v>
      </c>
      <c r="X194" s="122"/>
      <c r="Y194" s="122"/>
      <c r="Z194" s="122"/>
      <c r="AA194" s="122"/>
      <c r="AB194" s="122"/>
      <c r="AC194" s="122"/>
      <c r="AD194" s="122"/>
      <c r="AE194" s="122"/>
    </row>
    <row r="195" spans="3:31" x14ac:dyDescent="0.2">
      <c r="C195" s="122"/>
      <c r="D195" s="122"/>
      <c r="E195" s="122"/>
      <c r="F195" s="122"/>
      <c r="G195" s="122"/>
      <c r="H195" s="122"/>
      <c r="I195" s="122"/>
      <c r="J195" s="122"/>
      <c r="K195" s="122"/>
      <c r="L195" s="122"/>
      <c r="M195" s="122"/>
      <c r="N195" s="122"/>
      <c r="O195" s="122"/>
      <c r="P195" s="122"/>
      <c r="Q195" s="122"/>
      <c r="R195" s="122"/>
      <c r="S195" s="122"/>
      <c r="T195" s="122"/>
      <c r="U195" s="122"/>
      <c r="V195" s="127"/>
      <c r="W195" s="122"/>
      <c r="X195" s="122"/>
      <c r="Y195" s="122"/>
      <c r="Z195" s="122"/>
      <c r="AA195" s="122"/>
      <c r="AB195" s="122"/>
      <c r="AC195" s="122"/>
      <c r="AD195" s="122"/>
      <c r="AE195" s="122"/>
    </row>
    <row r="196" spans="3:31" x14ac:dyDescent="0.2">
      <c r="C196" s="122"/>
      <c r="D196" s="122"/>
      <c r="E196" s="122"/>
      <c r="F196" s="122"/>
      <c r="G196" s="122"/>
      <c r="H196" s="122"/>
      <c r="I196" s="122"/>
      <c r="J196" s="122"/>
      <c r="K196" s="122"/>
      <c r="L196" s="122"/>
      <c r="M196" s="122"/>
      <c r="N196" s="122"/>
      <c r="O196" s="122"/>
      <c r="P196" s="122"/>
      <c r="Q196" s="122"/>
      <c r="R196" s="122"/>
      <c r="S196" s="122"/>
      <c r="T196" s="122"/>
      <c r="U196" s="122"/>
      <c r="V196" s="127"/>
      <c r="W196" s="122"/>
      <c r="X196" s="122"/>
      <c r="Y196" s="122"/>
      <c r="Z196" s="122"/>
      <c r="AA196" s="122"/>
      <c r="AB196" s="122"/>
      <c r="AC196" s="122"/>
      <c r="AD196" s="122"/>
      <c r="AE196" s="122"/>
    </row>
    <row r="197" spans="3:31" x14ac:dyDescent="0.2">
      <c r="V197" s="115"/>
    </row>
    <row r="198" spans="3:31" x14ac:dyDescent="0.2">
      <c r="V198" s="115"/>
    </row>
    <row r="199" spans="3:31" x14ac:dyDescent="0.2">
      <c r="V199" s="115"/>
    </row>
    <row r="200" spans="3:31" x14ac:dyDescent="0.2">
      <c r="V200" s="115"/>
    </row>
    <row r="201" spans="3:31" x14ac:dyDescent="0.2">
      <c r="V201" s="115"/>
    </row>
    <row r="202" spans="3:31" x14ac:dyDescent="0.2">
      <c r="V202" s="115"/>
    </row>
  </sheetData>
  <sheetProtection formatCells="0" formatRows="0"/>
  <mergeCells count="242">
    <mergeCell ref="AF6:AI6"/>
    <mergeCell ref="AF7:AI7"/>
    <mergeCell ref="C8:E8"/>
    <mergeCell ref="G8:U8"/>
    <mergeCell ref="V8:Y8"/>
    <mergeCell ref="Z8:AA8"/>
    <mergeCell ref="AB8:AE8"/>
    <mergeCell ref="AF8:AI8"/>
    <mergeCell ref="C3:AI4"/>
    <mergeCell ref="C9:E14"/>
    <mergeCell ref="G9:U9"/>
    <mergeCell ref="V9:Y9"/>
    <mergeCell ref="Z9:AA9"/>
    <mergeCell ref="AB9:AE9"/>
    <mergeCell ref="AF9:AI9"/>
    <mergeCell ref="G10:U10"/>
    <mergeCell ref="V10:Y10"/>
    <mergeCell ref="Z10:AA10"/>
    <mergeCell ref="AB10:AE10"/>
    <mergeCell ref="AK12:AK14"/>
    <mergeCell ref="G13:U13"/>
    <mergeCell ref="V13:Y13"/>
    <mergeCell ref="Z13:AA13"/>
    <mergeCell ref="AB13:AE13"/>
    <mergeCell ref="AF10:AI10"/>
    <mergeCell ref="G11:U11"/>
    <mergeCell ref="V11:Y11"/>
    <mergeCell ref="Z11:AA11"/>
    <mergeCell ref="AB11:AE11"/>
    <mergeCell ref="AF11:AI11"/>
    <mergeCell ref="AF13:AI13"/>
    <mergeCell ref="G14:O14"/>
    <mergeCell ref="P14:Q14"/>
    <mergeCell ref="R14:U14"/>
    <mergeCell ref="V14:AA14"/>
    <mergeCell ref="AB14:AE14"/>
    <mergeCell ref="AF14:AI14"/>
    <mergeCell ref="G12:U12"/>
    <mergeCell ref="V12:Y12"/>
    <mergeCell ref="Z12:AA12"/>
    <mergeCell ref="AB12:AE12"/>
    <mergeCell ref="AF12:AI12"/>
    <mergeCell ref="C15:E20"/>
    <mergeCell ref="G15:U15"/>
    <mergeCell ref="V15:Y15"/>
    <mergeCell ref="Z15:AA15"/>
    <mergeCell ref="AB15:AE15"/>
    <mergeCell ref="AF15:AI15"/>
    <mergeCell ref="AF17:AI17"/>
    <mergeCell ref="G18:U18"/>
    <mergeCell ref="V18:Y18"/>
    <mergeCell ref="Z18:AA18"/>
    <mergeCell ref="AK15:AK32"/>
    <mergeCell ref="G16:U16"/>
    <mergeCell ref="V16:Y16"/>
    <mergeCell ref="Z16:AA16"/>
    <mergeCell ref="AB16:AE16"/>
    <mergeCell ref="AF16:AI16"/>
    <mergeCell ref="G17:U17"/>
    <mergeCell ref="V17:Y17"/>
    <mergeCell ref="Z17:AA17"/>
    <mergeCell ref="AB17:AE17"/>
    <mergeCell ref="G20:O20"/>
    <mergeCell ref="P20:Q20"/>
    <mergeCell ref="R20:U20"/>
    <mergeCell ref="V20:AA20"/>
    <mergeCell ref="AB20:AE20"/>
    <mergeCell ref="AF20:AI20"/>
    <mergeCell ref="AB18:AE18"/>
    <mergeCell ref="AF18:AI18"/>
    <mergeCell ref="G19:U19"/>
    <mergeCell ref="V19:Y19"/>
    <mergeCell ref="Z19:AA19"/>
    <mergeCell ref="AB19:AE19"/>
    <mergeCell ref="AF19:AI19"/>
    <mergeCell ref="AF22:AI22"/>
    <mergeCell ref="G23:U23"/>
    <mergeCell ref="V23:Y23"/>
    <mergeCell ref="Z23:AA23"/>
    <mergeCell ref="AB23:AE23"/>
    <mergeCell ref="AF23:AI23"/>
    <mergeCell ref="C21:E26"/>
    <mergeCell ref="G21:U21"/>
    <mergeCell ref="V21:Y21"/>
    <mergeCell ref="Z21:AA21"/>
    <mergeCell ref="AB21:AE21"/>
    <mergeCell ref="AF21:AI21"/>
    <mergeCell ref="G22:U22"/>
    <mergeCell ref="V22:Y22"/>
    <mergeCell ref="Z22:AA22"/>
    <mergeCell ref="AB22:AE22"/>
    <mergeCell ref="G26:O26"/>
    <mergeCell ref="P26:Q26"/>
    <mergeCell ref="R26:U26"/>
    <mergeCell ref="V26:AA26"/>
    <mergeCell ref="AB26:AE26"/>
    <mergeCell ref="AF26:AI26"/>
    <mergeCell ref="G24:U24"/>
    <mergeCell ref="V24:Y24"/>
    <mergeCell ref="Z24:AA24"/>
    <mergeCell ref="AB24:AE24"/>
    <mergeCell ref="AF24:AI24"/>
    <mergeCell ref="G25:U25"/>
    <mergeCell ref="V25:Y25"/>
    <mergeCell ref="Z25:AA25"/>
    <mergeCell ref="AB25:AE25"/>
    <mergeCell ref="AF25:AI25"/>
    <mergeCell ref="AF28:AI28"/>
    <mergeCell ref="G29:U29"/>
    <mergeCell ref="V29:Y29"/>
    <mergeCell ref="Z29:AA29"/>
    <mergeCell ref="AB29:AE29"/>
    <mergeCell ref="AF29:AI29"/>
    <mergeCell ref="C27:E32"/>
    <mergeCell ref="G27:U27"/>
    <mergeCell ref="V27:Y27"/>
    <mergeCell ref="Z27:AA27"/>
    <mergeCell ref="AB27:AE27"/>
    <mergeCell ref="AF27:AI27"/>
    <mergeCell ref="G28:U28"/>
    <mergeCell ref="V28:Y28"/>
    <mergeCell ref="Z28:AA28"/>
    <mergeCell ref="AB28:AE28"/>
    <mergeCell ref="G32:O32"/>
    <mergeCell ref="P32:Q32"/>
    <mergeCell ref="R32:U32"/>
    <mergeCell ref="V32:AA32"/>
    <mergeCell ref="AB32:AE32"/>
    <mergeCell ref="AF32:AI32"/>
    <mergeCell ref="G30:U30"/>
    <mergeCell ref="V30:Y30"/>
    <mergeCell ref="Z30:AA30"/>
    <mergeCell ref="AB30:AE30"/>
    <mergeCell ref="AF30:AI30"/>
    <mergeCell ref="G31:U31"/>
    <mergeCell ref="V31:Y31"/>
    <mergeCell ref="Z31:AA31"/>
    <mergeCell ref="AB31:AE31"/>
    <mergeCell ref="AF31:AI31"/>
    <mergeCell ref="AF34:AI34"/>
    <mergeCell ref="G35:U35"/>
    <mergeCell ref="V35:Y35"/>
    <mergeCell ref="Z35:AA35"/>
    <mergeCell ref="AB35:AE35"/>
    <mergeCell ref="AF35:AI35"/>
    <mergeCell ref="C33:E38"/>
    <mergeCell ref="G33:U33"/>
    <mergeCell ref="V33:Y33"/>
    <mergeCell ref="Z33:AA33"/>
    <mergeCell ref="AB33:AE33"/>
    <mergeCell ref="AF33:AI33"/>
    <mergeCell ref="G34:U34"/>
    <mergeCell ref="V34:Y34"/>
    <mergeCell ref="Z34:AA34"/>
    <mergeCell ref="AB34:AE34"/>
    <mergeCell ref="G38:O38"/>
    <mergeCell ref="P38:Q38"/>
    <mergeCell ref="R38:U38"/>
    <mergeCell ref="V38:AA38"/>
    <mergeCell ref="AB38:AE38"/>
    <mergeCell ref="AF38:AI38"/>
    <mergeCell ref="G36:U36"/>
    <mergeCell ref="V36:Y36"/>
    <mergeCell ref="Z36:AA36"/>
    <mergeCell ref="AB36:AE36"/>
    <mergeCell ref="AF36:AI36"/>
    <mergeCell ref="G37:U37"/>
    <mergeCell ref="V37:Y37"/>
    <mergeCell ref="Z37:AA37"/>
    <mergeCell ref="AB37:AE37"/>
    <mergeCell ref="AF37:AI37"/>
    <mergeCell ref="AF40:AI40"/>
    <mergeCell ref="G41:U41"/>
    <mergeCell ref="V41:Y41"/>
    <mergeCell ref="Z41:AA41"/>
    <mergeCell ref="AB41:AE41"/>
    <mergeCell ref="AF41:AI41"/>
    <mergeCell ref="C39:E44"/>
    <mergeCell ref="G39:U39"/>
    <mergeCell ref="V39:Y39"/>
    <mergeCell ref="Z39:AA39"/>
    <mergeCell ref="AB39:AE39"/>
    <mergeCell ref="AF39:AI39"/>
    <mergeCell ref="G40:U40"/>
    <mergeCell ref="V40:Y40"/>
    <mergeCell ref="Z40:AA40"/>
    <mergeCell ref="AB40:AE40"/>
    <mergeCell ref="G44:O44"/>
    <mergeCell ref="P44:Q44"/>
    <mergeCell ref="R44:U44"/>
    <mergeCell ref="V44:AA44"/>
    <mergeCell ref="AB44:AE44"/>
    <mergeCell ref="AF44:AI44"/>
    <mergeCell ref="G42:U42"/>
    <mergeCell ref="V42:Y42"/>
    <mergeCell ref="Z42:AA42"/>
    <mergeCell ref="AB42:AE42"/>
    <mergeCell ref="AF42:AI42"/>
    <mergeCell ref="G43:U43"/>
    <mergeCell ref="V43:Y43"/>
    <mergeCell ref="Z43:AA43"/>
    <mergeCell ref="AB43:AE43"/>
    <mergeCell ref="AF43:AI43"/>
    <mergeCell ref="G47:U47"/>
    <mergeCell ref="V47:Y47"/>
    <mergeCell ref="Z47:AA47"/>
    <mergeCell ref="AB47:AE47"/>
    <mergeCell ref="AF47:AI47"/>
    <mergeCell ref="C45:E50"/>
    <mergeCell ref="G45:U45"/>
    <mergeCell ref="V45:Y45"/>
    <mergeCell ref="Z45:AA45"/>
    <mergeCell ref="AB45:AE45"/>
    <mergeCell ref="AF45:AI45"/>
    <mergeCell ref="G46:U46"/>
    <mergeCell ref="V46:Y46"/>
    <mergeCell ref="Z46:AA46"/>
    <mergeCell ref="AB46:AE46"/>
    <mergeCell ref="AG1:AI1"/>
    <mergeCell ref="C54:AA54"/>
    <mergeCell ref="AB54:AH54"/>
    <mergeCell ref="V50:AA50"/>
    <mergeCell ref="AB50:AE50"/>
    <mergeCell ref="AF50:AI50"/>
    <mergeCell ref="F51:AA51"/>
    <mergeCell ref="AB51:AE51"/>
    <mergeCell ref="F52:AA52"/>
    <mergeCell ref="AB52:AE52"/>
    <mergeCell ref="AF52:AI53"/>
    <mergeCell ref="F53:AA53"/>
    <mergeCell ref="AB53:AE53"/>
    <mergeCell ref="G48:U48"/>
    <mergeCell ref="V48:Y48"/>
    <mergeCell ref="Z48:AA48"/>
    <mergeCell ref="AB48:AE48"/>
    <mergeCell ref="AF48:AI48"/>
    <mergeCell ref="G49:U49"/>
    <mergeCell ref="V49:Y49"/>
    <mergeCell ref="Z49:AA49"/>
    <mergeCell ref="AB49:AE49"/>
    <mergeCell ref="AF49:AI49"/>
    <mergeCell ref="AF46:AI46"/>
  </mergeCells>
  <phoneticPr fontId="3"/>
  <conditionalFormatting sqref="C55:AB55 AI55">
    <cfRule type="expression" dxfId="0" priority="5">
      <formula>#REF!="○"</formula>
    </cfRule>
  </conditionalFormatting>
  <dataValidations count="4">
    <dataValidation imeMode="halfAlpha" allowBlank="1" showInputMessage="1" showErrorMessage="1" sqref="V9:AA50" xr:uid="{06466C95-890F-4EF4-86CD-E7F8CE29C0F3}"/>
    <dataValidation type="list" allowBlank="1" showInputMessage="1" showErrorMessage="1" sqref="D15:D53 D6 D8" xr:uid="{A8E7F809-8695-4082-82E1-41211B8CBECA}">
      <formula1>"○,　"</formula1>
    </dataValidation>
    <dataValidation imeMode="hiragana" allowBlank="1" showInputMessage="1" showErrorMessage="1" sqref="D8:E8 AJ54:AK54 F8:F53 AF46:AF52 C15:E53 AF6:AF8 AG8 AG46:AG51 C7:C9 V8:AA8 C54:C55 G8 D6:AE7 AL54:AL55 AB54:AB55 D55:AA55 AC55:AK55 AB8:AE53" xr:uid="{D32CB0BC-6E14-461F-82B9-5264A015AAA8}"/>
    <dataValidation imeMode="off" allowBlank="1" showInputMessage="1" showErrorMessage="1" sqref="AA8 V6:W8 F6:F53 H6:L7 AA6:AE7 S6:U7 G6:G8 AB8:AC53" xr:uid="{2B6C8FE4-1E62-47A9-97CA-999CF3D60723}"/>
  </dataValidations>
  <printOptions horizontalCentered="1"/>
  <pageMargins left="0.43307086614173229" right="0.31496062992125984" top="0.6692913385826772" bottom="0.74803149606299213" header="0.23622047244094491" footer="0.19685039370078741"/>
  <pageSetup paperSize="9" scale="83" fitToHeight="0" orientation="portrait" r:id="rId1"/>
  <headerFooter>
    <oddHeader>&amp;R&amp;"Meiryo UI,太字"&amp;16新規導入</oddHeader>
    <oddFooter>&amp;C&amp;12&amp;P/&amp;N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9EBB4-A3ED-4DE5-A7A2-57EBEE939071}">
  <dimension ref="B1:MY10"/>
  <sheetViews>
    <sheetView workbookViewId="0">
      <selection activeCell="D3" sqref="D3"/>
    </sheetView>
  </sheetViews>
  <sheetFormatPr defaultRowHeight="13" x14ac:dyDescent="0.2"/>
  <cols>
    <col min="7" max="7" width="12.54296875" customWidth="1"/>
    <col min="17" max="17" width="9" bestFit="1" customWidth="1"/>
    <col min="18" max="20" width="9" customWidth="1"/>
    <col min="21" max="22" width="11.1796875" bestFit="1" customWidth="1"/>
    <col min="40" max="40" width="8.7265625" customWidth="1"/>
    <col min="43" max="43" width="10" bestFit="1" customWidth="1"/>
    <col min="44" max="44" width="11.08984375" bestFit="1" customWidth="1"/>
    <col min="45" max="45" width="11.08984375" customWidth="1"/>
    <col min="46" max="46" width="10" bestFit="1" customWidth="1"/>
    <col min="47" max="47" width="10" customWidth="1"/>
    <col min="48" max="48" width="10" bestFit="1" customWidth="1"/>
    <col min="50" max="51" width="10" bestFit="1" customWidth="1"/>
    <col min="53" max="53" width="10" bestFit="1" customWidth="1"/>
    <col min="55" max="55" width="10" bestFit="1" customWidth="1"/>
    <col min="57" max="58" width="10" bestFit="1" customWidth="1"/>
    <col min="60" max="60" width="10" bestFit="1" customWidth="1"/>
    <col min="62" max="62" width="10" bestFit="1" customWidth="1"/>
    <col min="67" max="67" width="9.26953125" bestFit="1" customWidth="1"/>
    <col min="69" max="69" width="9.26953125" bestFit="1" customWidth="1"/>
    <col min="99" max="99" width="9.26953125" bestFit="1" customWidth="1"/>
    <col min="316" max="316" width="9.54296875" bestFit="1" customWidth="1"/>
    <col min="318" max="318" width="9.54296875" bestFit="1" customWidth="1"/>
    <col min="320" max="321" width="11.1796875" bestFit="1" customWidth="1"/>
  </cols>
  <sheetData>
    <row r="1" spans="2:363" x14ac:dyDescent="0.2">
      <c r="B1" t="s">
        <v>158</v>
      </c>
      <c r="C1" t="s">
        <v>98</v>
      </c>
      <c r="D1" t="s">
        <v>99</v>
      </c>
      <c r="E1" t="s">
        <v>4</v>
      </c>
      <c r="F1" t="s">
        <v>100</v>
      </c>
      <c r="G1" t="s">
        <v>109</v>
      </c>
      <c r="H1" t="s">
        <v>101</v>
      </c>
      <c r="I1" t="s">
        <v>102</v>
      </c>
      <c r="J1" t="s">
        <v>106</v>
      </c>
      <c r="K1" t="s">
        <v>104</v>
      </c>
      <c r="L1" t="s">
        <v>103</v>
      </c>
      <c r="M1" t="s">
        <v>94</v>
      </c>
      <c r="N1" t="s">
        <v>95</v>
      </c>
      <c r="O1" t="s">
        <v>93</v>
      </c>
      <c r="P1" t="s">
        <v>107</v>
      </c>
      <c r="Q1" t="s">
        <v>2</v>
      </c>
      <c r="R1" t="s">
        <v>162</v>
      </c>
      <c r="S1" t="s">
        <v>163</v>
      </c>
      <c r="T1" t="s">
        <v>161</v>
      </c>
      <c r="U1" t="s">
        <v>138</v>
      </c>
      <c r="V1" t="s">
        <v>159</v>
      </c>
      <c r="W1" t="s">
        <v>108</v>
      </c>
      <c r="X1" t="s">
        <v>13</v>
      </c>
      <c r="Y1" t="s">
        <v>110</v>
      </c>
      <c r="Z1" t="s">
        <v>13</v>
      </c>
      <c r="AA1" t="s">
        <v>110</v>
      </c>
      <c r="AB1" t="s">
        <v>13</v>
      </c>
      <c r="AC1" t="s">
        <v>110</v>
      </c>
      <c r="AD1" t="s">
        <v>13</v>
      </c>
      <c r="AE1" t="s">
        <v>110</v>
      </c>
      <c r="AF1" t="s">
        <v>13</v>
      </c>
      <c r="AG1" t="s">
        <v>110</v>
      </c>
      <c r="AH1" t="s">
        <v>157</v>
      </c>
      <c r="AI1" t="s">
        <v>111</v>
      </c>
      <c r="AJ1" t="s">
        <v>112</v>
      </c>
      <c r="AK1" t="s">
        <v>113</v>
      </c>
      <c r="AL1" t="s">
        <v>114</v>
      </c>
      <c r="AM1" t="s">
        <v>115</v>
      </c>
      <c r="AN1" t="s">
        <v>116</v>
      </c>
      <c r="AO1" t="s">
        <v>117</v>
      </c>
      <c r="AP1" t="s">
        <v>169</v>
      </c>
      <c r="AQ1" t="s">
        <v>118</v>
      </c>
      <c r="AR1" t="s">
        <v>119</v>
      </c>
      <c r="AS1" t="s">
        <v>15</v>
      </c>
      <c r="AT1" t="s">
        <v>120</v>
      </c>
      <c r="AU1" t="s">
        <v>15</v>
      </c>
      <c r="AV1" t="s">
        <v>121</v>
      </c>
      <c r="AW1" t="s">
        <v>15</v>
      </c>
      <c r="AX1" t="s">
        <v>122</v>
      </c>
      <c r="AY1" t="s">
        <v>123</v>
      </c>
      <c r="AZ1" t="s">
        <v>15</v>
      </c>
      <c r="BA1" t="s">
        <v>124</v>
      </c>
      <c r="BB1" t="s">
        <v>125</v>
      </c>
      <c r="BC1" t="s">
        <v>126</v>
      </c>
      <c r="BD1" t="s">
        <v>125</v>
      </c>
      <c r="BE1" t="s">
        <v>127</v>
      </c>
      <c r="BF1" t="s">
        <v>128</v>
      </c>
      <c r="BG1" t="s">
        <v>15</v>
      </c>
      <c r="BH1" t="s">
        <v>129</v>
      </c>
      <c r="BI1" t="s">
        <v>125</v>
      </c>
      <c r="BJ1" t="s">
        <v>130</v>
      </c>
      <c r="BL1" t="s">
        <v>50</v>
      </c>
      <c r="BM1" t="s">
        <v>133</v>
      </c>
      <c r="BN1" t="s">
        <v>134</v>
      </c>
      <c r="BO1" t="s">
        <v>131</v>
      </c>
      <c r="BP1" t="s">
        <v>6</v>
      </c>
      <c r="BQ1" t="s">
        <v>71</v>
      </c>
      <c r="BR1" t="s">
        <v>132</v>
      </c>
      <c r="BS1" t="s">
        <v>50</v>
      </c>
      <c r="BT1" t="s">
        <v>133</v>
      </c>
      <c r="BU1" t="s">
        <v>134</v>
      </c>
      <c r="BV1" t="s">
        <v>131</v>
      </c>
      <c r="BW1" t="s">
        <v>6</v>
      </c>
      <c r="BX1" t="s">
        <v>71</v>
      </c>
      <c r="BY1" t="s">
        <v>132</v>
      </c>
      <c r="BZ1" t="s">
        <v>50</v>
      </c>
      <c r="CA1" t="s">
        <v>133</v>
      </c>
      <c r="CB1" t="s">
        <v>134</v>
      </c>
      <c r="CC1" t="s">
        <v>131</v>
      </c>
      <c r="CD1" t="s">
        <v>6</v>
      </c>
      <c r="CE1" t="s">
        <v>71</v>
      </c>
      <c r="CF1" t="s">
        <v>132</v>
      </c>
      <c r="CG1" t="s">
        <v>50</v>
      </c>
      <c r="CH1" t="s">
        <v>133</v>
      </c>
      <c r="CI1" t="s">
        <v>134</v>
      </c>
      <c r="CJ1" t="s">
        <v>131</v>
      </c>
      <c r="CK1" t="s">
        <v>6</v>
      </c>
      <c r="CL1" t="s">
        <v>71</v>
      </c>
      <c r="CM1" t="s">
        <v>132</v>
      </c>
      <c r="CN1" t="s">
        <v>50</v>
      </c>
      <c r="CO1" t="s">
        <v>133</v>
      </c>
      <c r="CP1" t="s">
        <v>134</v>
      </c>
      <c r="CQ1" t="s">
        <v>131</v>
      </c>
      <c r="CR1" t="s">
        <v>6</v>
      </c>
      <c r="CS1" t="s">
        <v>71</v>
      </c>
      <c r="CT1" t="s">
        <v>132</v>
      </c>
      <c r="CU1" t="s">
        <v>55</v>
      </c>
      <c r="CV1" t="s">
        <v>50</v>
      </c>
      <c r="CW1" t="s">
        <v>133</v>
      </c>
      <c r="CX1" t="s">
        <v>134</v>
      </c>
      <c r="CY1" t="s">
        <v>131</v>
      </c>
      <c r="CZ1" t="s">
        <v>6</v>
      </c>
      <c r="DA1" t="s">
        <v>71</v>
      </c>
      <c r="DB1" t="s">
        <v>132</v>
      </c>
      <c r="DC1" t="s">
        <v>50</v>
      </c>
      <c r="DD1" t="s">
        <v>133</v>
      </c>
      <c r="DE1" t="s">
        <v>134</v>
      </c>
      <c r="DF1" t="s">
        <v>131</v>
      </c>
      <c r="DG1" t="s">
        <v>6</v>
      </c>
      <c r="DH1" t="s">
        <v>71</v>
      </c>
      <c r="DI1" t="s">
        <v>132</v>
      </c>
      <c r="DJ1" t="s">
        <v>50</v>
      </c>
      <c r="DK1" t="s">
        <v>133</v>
      </c>
      <c r="DL1" t="s">
        <v>134</v>
      </c>
      <c r="DM1" t="s">
        <v>131</v>
      </c>
      <c r="DN1" t="s">
        <v>6</v>
      </c>
      <c r="DO1" t="s">
        <v>71</v>
      </c>
      <c r="DP1" t="s">
        <v>132</v>
      </c>
      <c r="DQ1" t="s">
        <v>50</v>
      </c>
      <c r="DR1" t="s">
        <v>133</v>
      </c>
      <c r="DS1" t="s">
        <v>134</v>
      </c>
      <c r="DT1" t="s">
        <v>131</v>
      </c>
      <c r="DU1" t="s">
        <v>6</v>
      </c>
      <c r="DV1" t="s">
        <v>71</v>
      </c>
      <c r="DW1" t="s">
        <v>132</v>
      </c>
      <c r="DX1" t="s">
        <v>50</v>
      </c>
      <c r="DY1" t="s">
        <v>133</v>
      </c>
      <c r="DZ1" t="s">
        <v>134</v>
      </c>
      <c r="EA1" t="s">
        <v>131</v>
      </c>
      <c r="EB1" t="s">
        <v>6</v>
      </c>
      <c r="EC1" t="s">
        <v>71</v>
      </c>
      <c r="ED1" t="s">
        <v>132</v>
      </c>
      <c r="EE1" t="s">
        <v>55</v>
      </c>
      <c r="EF1" t="s">
        <v>50</v>
      </c>
      <c r="EG1" t="s">
        <v>133</v>
      </c>
      <c r="EH1" t="s">
        <v>134</v>
      </c>
      <c r="EI1" t="s">
        <v>131</v>
      </c>
      <c r="EJ1" t="s">
        <v>6</v>
      </c>
      <c r="EK1" t="s">
        <v>71</v>
      </c>
      <c r="EL1" t="s">
        <v>132</v>
      </c>
      <c r="EM1" t="s">
        <v>50</v>
      </c>
      <c r="EN1" t="s">
        <v>133</v>
      </c>
      <c r="EO1" t="s">
        <v>134</v>
      </c>
      <c r="EP1" t="s">
        <v>131</v>
      </c>
      <c r="EQ1" t="s">
        <v>6</v>
      </c>
      <c r="ER1" t="s">
        <v>71</v>
      </c>
      <c r="ES1" t="s">
        <v>132</v>
      </c>
      <c r="ET1" t="s">
        <v>50</v>
      </c>
      <c r="EU1" t="s">
        <v>133</v>
      </c>
      <c r="EV1" t="s">
        <v>134</v>
      </c>
      <c r="EW1" t="s">
        <v>131</v>
      </c>
      <c r="EX1" t="s">
        <v>6</v>
      </c>
      <c r="EY1" t="s">
        <v>71</v>
      </c>
      <c r="EZ1" t="s">
        <v>132</v>
      </c>
      <c r="FA1" t="s">
        <v>50</v>
      </c>
      <c r="FB1" t="s">
        <v>133</v>
      </c>
      <c r="FC1" t="s">
        <v>134</v>
      </c>
      <c r="FD1" t="s">
        <v>131</v>
      </c>
      <c r="FE1" t="s">
        <v>6</v>
      </c>
      <c r="FF1" t="s">
        <v>71</v>
      </c>
      <c r="FG1" t="s">
        <v>132</v>
      </c>
      <c r="FH1" t="s">
        <v>50</v>
      </c>
      <c r="FI1" t="s">
        <v>133</v>
      </c>
      <c r="FJ1" t="s">
        <v>134</v>
      </c>
      <c r="FK1" t="s">
        <v>131</v>
      </c>
      <c r="FL1" t="s">
        <v>6</v>
      </c>
      <c r="FM1" t="s">
        <v>71</v>
      </c>
      <c r="FN1" t="s">
        <v>132</v>
      </c>
      <c r="FO1" t="s">
        <v>55</v>
      </c>
      <c r="FP1" t="s">
        <v>50</v>
      </c>
      <c r="FQ1" t="s">
        <v>133</v>
      </c>
      <c r="FR1" t="s">
        <v>134</v>
      </c>
      <c r="FS1" t="s">
        <v>131</v>
      </c>
      <c r="FT1" t="s">
        <v>6</v>
      </c>
      <c r="FU1" t="s">
        <v>71</v>
      </c>
      <c r="FV1" t="s">
        <v>132</v>
      </c>
      <c r="FW1" t="s">
        <v>50</v>
      </c>
      <c r="FX1" t="s">
        <v>133</v>
      </c>
      <c r="FY1" t="s">
        <v>134</v>
      </c>
      <c r="FZ1" t="s">
        <v>131</v>
      </c>
      <c r="GA1" t="s">
        <v>6</v>
      </c>
      <c r="GB1" t="s">
        <v>71</v>
      </c>
      <c r="GC1" t="s">
        <v>132</v>
      </c>
      <c r="GD1" t="s">
        <v>50</v>
      </c>
      <c r="GE1" t="s">
        <v>133</v>
      </c>
      <c r="GF1" t="s">
        <v>134</v>
      </c>
      <c r="GG1" t="s">
        <v>131</v>
      </c>
      <c r="GH1" t="s">
        <v>6</v>
      </c>
      <c r="GI1" t="s">
        <v>71</v>
      </c>
      <c r="GJ1" t="s">
        <v>132</v>
      </c>
      <c r="GK1" t="s">
        <v>50</v>
      </c>
      <c r="GL1" t="s">
        <v>133</v>
      </c>
      <c r="GM1" t="s">
        <v>134</v>
      </c>
      <c r="GN1" t="s">
        <v>131</v>
      </c>
      <c r="GO1" t="s">
        <v>6</v>
      </c>
      <c r="GP1" t="s">
        <v>71</v>
      </c>
      <c r="GQ1" t="s">
        <v>132</v>
      </c>
      <c r="GR1" t="s">
        <v>50</v>
      </c>
      <c r="GS1" t="s">
        <v>133</v>
      </c>
      <c r="GT1" t="s">
        <v>134</v>
      </c>
      <c r="GU1" t="s">
        <v>131</v>
      </c>
      <c r="GV1" t="s">
        <v>6</v>
      </c>
      <c r="GW1" t="s">
        <v>71</v>
      </c>
      <c r="GX1" t="s">
        <v>132</v>
      </c>
      <c r="GY1" t="s">
        <v>55</v>
      </c>
      <c r="GZ1" t="s">
        <v>50</v>
      </c>
      <c r="HA1" t="s">
        <v>133</v>
      </c>
      <c r="HB1" t="s">
        <v>134</v>
      </c>
      <c r="HC1" t="s">
        <v>131</v>
      </c>
      <c r="HD1" t="s">
        <v>6</v>
      </c>
      <c r="HE1" t="s">
        <v>71</v>
      </c>
      <c r="HF1" t="s">
        <v>132</v>
      </c>
      <c r="HG1" t="s">
        <v>50</v>
      </c>
      <c r="HH1" t="s">
        <v>133</v>
      </c>
      <c r="HI1" t="s">
        <v>134</v>
      </c>
      <c r="HJ1" t="s">
        <v>131</v>
      </c>
      <c r="HK1" t="s">
        <v>6</v>
      </c>
      <c r="HL1" t="s">
        <v>71</v>
      </c>
      <c r="HM1" t="s">
        <v>132</v>
      </c>
      <c r="HN1" t="s">
        <v>50</v>
      </c>
      <c r="HO1" t="s">
        <v>133</v>
      </c>
      <c r="HP1" t="s">
        <v>134</v>
      </c>
      <c r="HQ1" t="s">
        <v>131</v>
      </c>
      <c r="HR1" t="s">
        <v>6</v>
      </c>
      <c r="HS1" t="s">
        <v>71</v>
      </c>
      <c r="HT1" t="s">
        <v>132</v>
      </c>
      <c r="HU1" t="s">
        <v>50</v>
      </c>
      <c r="HV1" t="s">
        <v>133</v>
      </c>
      <c r="HW1" t="s">
        <v>134</v>
      </c>
      <c r="HX1" t="s">
        <v>131</v>
      </c>
      <c r="HY1" t="s">
        <v>6</v>
      </c>
      <c r="HZ1" t="s">
        <v>71</v>
      </c>
      <c r="IA1" t="s">
        <v>132</v>
      </c>
      <c r="IB1" t="s">
        <v>50</v>
      </c>
      <c r="IC1" t="s">
        <v>133</v>
      </c>
      <c r="ID1" t="s">
        <v>134</v>
      </c>
      <c r="IE1" t="s">
        <v>131</v>
      </c>
      <c r="IF1" t="s">
        <v>6</v>
      </c>
      <c r="IG1" t="s">
        <v>71</v>
      </c>
      <c r="IH1" t="s">
        <v>132</v>
      </c>
      <c r="II1" t="s">
        <v>55</v>
      </c>
      <c r="IJ1" t="s">
        <v>50</v>
      </c>
      <c r="IK1" t="s">
        <v>133</v>
      </c>
      <c r="IL1" t="s">
        <v>134</v>
      </c>
      <c r="IM1" t="s">
        <v>131</v>
      </c>
      <c r="IN1" t="s">
        <v>6</v>
      </c>
      <c r="IO1" t="s">
        <v>71</v>
      </c>
      <c r="IP1" t="s">
        <v>132</v>
      </c>
      <c r="IQ1" t="s">
        <v>50</v>
      </c>
      <c r="IR1" t="s">
        <v>133</v>
      </c>
      <c r="IS1" t="s">
        <v>134</v>
      </c>
      <c r="IT1" t="s">
        <v>131</v>
      </c>
      <c r="IU1" t="s">
        <v>6</v>
      </c>
      <c r="IV1" t="s">
        <v>71</v>
      </c>
      <c r="IW1" t="s">
        <v>132</v>
      </c>
      <c r="IX1" t="s">
        <v>50</v>
      </c>
      <c r="IY1" t="s">
        <v>133</v>
      </c>
      <c r="IZ1" t="s">
        <v>134</v>
      </c>
      <c r="JA1" t="s">
        <v>131</v>
      </c>
      <c r="JB1" t="s">
        <v>6</v>
      </c>
      <c r="JC1" t="s">
        <v>71</v>
      </c>
      <c r="JD1" t="s">
        <v>132</v>
      </c>
      <c r="JE1" t="s">
        <v>50</v>
      </c>
      <c r="JF1" t="s">
        <v>133</v>
      </c>
      <c r="JG1" t="s">
        <v>134</v>
      </c>
      <c r="JH1" t="s">
        <v>131</v>
      </c>
      <c r="JI1" t="s">
        <v>6</v>
      </c>
      <c r="JJ1" t="s">
        <v>71</v>
      </c>
      <c r="JK1" t="s">
        <v>132</v>
      </c>
      <c r="JL1" t="s">
        <v>50</v>
      </c>
      <c r="JM1" t="s">
        <v>133</v>
      </c>
      <c r="JN1" t="s">
        <v>134</v>
      </c>
      <c r="JO1" t="s">
        <v>131</v>
      </c>
      <c r="JP1" t="s">
        <v>6</v>
      </c>
      <c r="JQ1" t="s">
        <v>71</v>
      </c>
      <c r="JR1" t="s">
        <v>132</v>
      </c>
      <c r="JS1" t="s">
        <v>55</v>
      </c>
      <c r="JT1" t="s">
        <v>50</v>
      </c>
      <c r="JU1" t="s">
        <v>133</v>
      </c>
      <c r="JV1" t="s">
        <v>134</v>
      </c>
      <c r="JW1" t="s">
        <v>131</v>
      </c>
      <c r="JX1" t="s">
        <v>6</v>
      </c>
      <c r="JY1" t="s">
        <v>71</v>
      </c>
      <c r="JZ1" t="s">
        <v>132</v>
      </c>
      <c r="KA1" t="s">
        <v>50</v>
      </c>
      <c r="KB1" t="s">
        <v>133</v>
      </c>
      <c r="KC1" t="s">
        <v>134</v>
      </c>
      <c r="KD1" t="s">
        <v>131</v>
      </c>
      <c r="KE1" t="s">
        <v>6</v>
      </c>
      <c r="KF1" t="s">
        <v>71</v>
      </c>
      <c r="KG1" t="s">
        <v>132</v>
      </c>
      <c r="KH1" t="s">
        <v>50</v>
      </c>
      <c r="KI1" t="s">
        <v>133</v>
      </c>
      <c r="KJ1" t="s">
        <v>134</v>
      </c>
      <c r="KK1" t="s">
        <v>131</v>
      </c>
      <c r="KL1" t="s">
        <v>6</v>
      </c>
      <c r="KM1" t="s">
        <v>71</v>
      </c>
      <c r="KN1" t="s">
        <v>132</v>
      </c>
      <c r="KO1" t="s">
        <v>50</v>
      </c>
      <c r="KP1" t="s">
        <v>133</v>
      </c>
      <c r="KQ1" t="s">
        <v>134</v>
      </c>
      <c r="KR1" t="s">
        <v>131</v>
      </c>
      <c r="KS1" t="s">
        <v>6</v>
      </c>
      <c r="KT1" t="s">
        <v>71</v>
      </c>
      <c r="KU1" t="s">
        <v>132</v>
      </c>
      <c r="KV1" t="s">
        <v>50</v>
      </c>
      <c r="KW1" t="s">
        <v>133</v>
      </c>
      <c r="KX1" t="s">
        <v>134</v>
      </c>
      <c r="KY1" t="s">
        <v>131</v>
      </c>
      <c r="KZ1" t="s">
        <v>6</v>
      </c>
      <c r="LA1" t="s">
        <v>71</v>
      </c>
      <c r="LB1" t="s">
        <v>132</v>
      </c>
      <c r="LC1" t="s">
        <v>55</v>
      </c>
      <c r="LD1" t="s">
        <v>135</v>
      </c>
      <c r="LE1" t="s">
        <v>136</v>
      </c>
      <c r="LF1" t="s">
        <v>137</v>
      </c>
      <c r="LG1" t="s">
        <v>43</v>
      </c>
      <c r="LH1" t="s">
        <v>138</v>
      </c>
      <c r="LI1" t="s">
        <v>632</v>
      </c>
      <c r="LJ1" t="s">
        <v>90</v>
      </c>
      <c r="LK1" t="s">
        <v>139</v>
      </c>
      <c r="LL1" t="s">
        <v>140</v>
      </c>
      <c r="LM1" t="s">
        <v>132</v>
      </c>
      <c r="LN1" t="s">
        <v>141</v>
      </c>
      <c r="LO1" t="s">
        <v>139</v>
      </c>
      <c r="LP1" t="s">
        <v>140</v>
      </c>
      <c r="LQ1" t="s">
        <v>132</v>
      </c>
      <c r="LR1" t="s">
        <v>66</v>
      </c>
      <c r="LS1" t="s">
        <v>67</v>
      </c>
      <c r="LT1" t="s">
        <v>142</v>
      </c>
      <c r="LU1" t="s">
        <v>143</v>
      </c>
      <c r="LV1" t="s">
        <v>144</v>
      </c>
      <c r="LW1" t="s">
        <v>87</v>
      </c>
      <c r="LX1" t="s">
        <v>88</v>
      </c>
      <c r="LY1" t="s">
        <v>145</v>
      </c>
      <c r="LZ1" t="s">
        <v>91</v>
      </c>
      <c r="MA1" t="s">
        <v>90</v>
      </c>
      <c r="MB1" t="s">
        <v>146</v>
      </c>
      <c r="MC1" t="s">
        <v>144</v>
      </c>
      <c r="MD1" t="s">
        <v>87</v>
      </c>
      <c r="ME1" t="s">
        <v>88</v>
      </c>
      <c r="MF1" t="s">
        <v>145</v>
      </c>
      <c r="MG1" t="s">
        <v>91</v>
      </c>
      <c r="MH1" t="s">
        <v>90</v>
      </c>
      <c r="MI1" t="s">
        <v>146</v>
      </c>
      <c r="MJ1" t="s">
        <v>144</v>
      </c>
      <c r="MK1" t="s">
        <v>87</v>
      </c>
      <c r="ML1" t="s">
        <v>88</v>
      </c>
      <c r="MM1" t="s">
        <v>145</v>
      </c>
      <c r="MN1" t="s">
        <v>91</v>
      </c>
      <c r="MO1" t="s">
        <v>90</v>
      </c>
      <c r="MP1" t="s">
        <v>146</v>
      </c>
      <c r="MQ1" t="s">
        <v>144</v>
      </c>
      <c r="MR1" t="s">
        <v>87</v>
      </c>
      <c r="MS1" t="s">
        <v>88</v>
      </c>
      <c r="MT1" t="s">
        <v>145</v>
      </c>
      <c r="MU1" t="s">
        <v>91</v>
      </c>
      <c r="MV1" t="s">
        <v>90</v>
      </c>
      <c r="MW1" t="s">
        <v>146</v>
      </c>
      <c r="MX1" t="s">
        <v>148</v>
      </c>
      <c r="MY1" t="s">
        <v>149</v>
      </c>
    </row>
    <row r="2" spans="2:363" ht="52" customHeight="1" x14ac:dyDescent="0.2">
      <c r="C2">
        <f>'様式第9号の２（実施計画書）'!M6</f>
        <v>0</v>
      </c>
      <c r="D2">
        <f>'様式第9号の２（実施計画書）'!N5</f>
        <v>0</v>
      </c>
      <c r="E2">
        <f>'様式第9号の２（実施計画書）'!M7</f>
        <v>0</v>
      </c>
      <c r="F2">
        <f>'様式第9号の２（実施計画書）'!AA7</f>
        <v>0</v>
      </c>
      <c r="G2">
        <f>'様式第9号の２（実施計画書）'!M8</f>
        <v>0</v>
      </c>
      <c r="H2">
        <f>'様式第9号の２（実施計画書）'!O9</f>
        <v>0</v>
      </c>
      <c r="I2">
        <f>'様式第9号の２（実施計画書）'!Y9</f>
        <v>0</v>
      </c>
      <c r="J2">
        <f>'様式第9号の２（実施計画書）'!M10</f>
        <v>0</v>
      </c>
      <c r="K2">
        <f>'様式第9号の２（実施計画書）'!M12</f>
        <v>0</v>
      </c>
      <c r="L2">
        <f>'様式第9号の２（実施計画書）'!M14</f>
        <v>0</v>
      </c>
      <c r="M2">
        <f>'様式第9号の２（実施計画書）'!P15</f>
        <v>0</v>
      </c>
      <c r="N2">
        <f>'様式第9号の２（実施計画書）'!P16</f>
        <v>0</v>
      </c>
      <c r="O2">
        <f>'様式第9号の２（実施計画書）'!M18</f>
        <v>0</v>
      </c>
      <c r="P2">
        <f>'様式第9号の２（実施計画書）'!AL19</f>
        <v>0</v>
      </c>
      <c r="Q2" s="4">
        <f>'様式第9号の２（実施計画書）'!Y19</f>
        <v>0</v>
      </c>
      <c r="R2" s="4">
        <f>'様式第9号の２（実施計画書）'!K20</f>
        <v>0</v>
      </c>
      <c r="S2" s="4">
        <f>'様式第9号の２（実施計画書）'!R20</f>
        <v>0</v>
      </c>
      <c r="T2" s="4">
        <f>'様式第9号の２（実施計画書）'!AA20</f>
        <v>0</v>
      </c>
      <c r="U2" s="4">
        <f>'様式第9号の２（実施計画書）'!AB204</f>
        <v>0</v>
      </c>
      <c r="V2" s="4">
        <f>'様式第9号の２（実施計画書）'!AB205</f>
        <v>0</v>
      </c>
      <c r="W2" t="str" cm="1">
        <f t="array" ref="W2">IFERROR(_xlfn.IFS('様式第9号の２（実施計画書）'!#REF!="○","ア",'様式第9号の２（実施計画書）'!#REF!="○","イ",'様式第9号の２（実施計画書）'!#REF!="○","ウ",'様式第9号の２（実施計画書）'!#REF!="○","エ"),"")</f>
        <v/>
      </c>
      <c r="X2">
        <f>'様式第9号の２（実施計画書）'!C40</f>
        <v>0</v>
      </c>
      <c r="Y2">
        <f>'様式第9号の２（実施計画書）'!J40</f>
        <v>0</v>
      </c>
      <c r="Z2">
        <f>'様式第9号の２（実施計画書）'!C41</f>
        <v>0</v>
      </c>
      <c r="AA2">
        <f>'様式第9号の２（実施計画書）'!J41</f>
        <v>0</v>
      </c>
      <c r="AB2">
        <f>'様式第9号の２（実施計画書）'!C42</f>
        <v>0</v>
      </c>
      <c r="AC2">
        <f>'様式第9号の２（実施計画書）'!J42</f>
        <v>0</v>
      </c>
      <c r="AD2">
        <f>'様式第9号の２（実施計画書）'!C43</f>
        <v>0</v>
      </c>
      <c r="AE2">
        <f>'様式第9号の２（実施計画書）'!J43</f>
        <v>0</v>
      </c>
      <c r="AF2">
        <f>'様式第9号の２（実施計画書）'!C44</f>
        <v>0</v>
      </c>
      <c r="AG2">
        <f>'様式第9号の２（実施計画書）'!J44</f>
        <v>0</v>
      </c>
      <c r="AH2">
        <f>'様式第9号の２（実施計画書）'!C54</f>
        <v>0</v>
      </c>
      <c r="AI2" s="6">
        <f>'様式第9号の２（実施計画書）'!C58</f>
        <v>0</v>
      </c>
      <c r="AJ2" s="6">
        <f>'様式第9号の２（実施計画書）'!C64</f>
        <v>0</v>
      </c>
      <c r="AK2" s="6">
        <f>'様式第9号の２（実施計画書）'!C75</f>
        <v>0</v>
      </c>
      <c r="AL2" s="6">
        <f>'様式第9号の２（実施計画書）'!C89</f>
        <v>0</v>
      </c>
      <c r="AM2" s="6">
        <f>'様式第9号の２（実施計画書）'!C106</f>
        <v>0</v>
      </c>
      <c r="AN2" s="6">
        <f>'様式第9号の２（実施計画書）'!C114</f>
        <v>0</v>
      </c>
      <c r="AO2" s="6">
        <f>'様式第9号の２（実施計画書）'!C125</f>
        <v>0</v>
      </c>
      <c r="AP2" s="6">
        <f>'様式第9号の２（実施計画書）'!C137</f>
        <v>0</v>
      </c>
      <c r="AQ2" s="4">
        <f>'様式第9号の２（実施計画書）'!F149</f>
        <v>0</v>
      </c>
      <c r="AR2" s="4">
        <f>'様式第9号の２（実施計画書）'!F150</f>
        <v>0</v>
      </c>
      <c r="AS2" s="5" t="str">
        <f>'様式第9号の２（実施計画書）'!L150</f>
        <v/>
      </c>
      <c r="AT2" s="4">
        <f>'様式第9号の２（実施計画書）'!F151</f>
        <v>0</v>
      </c>
      <c r="AU2" s="5" t="str">
        <f>'様式第9号の２（実施計画書）'!L151</f>
        <v/>
      </c>
      <c r="AV2" s="4">
        <f>'様式第9号の２（実施計画書）'!F152</f>
        <v>0</v>
      </c>
      <c r="AW2" s="5" t="str">
        <f>'様式第9号の２（実施計画書）'!L152</f>
        <v/>
      </c>
      <c r="AX2" s="4">
        <f>'様式第9号の２（実施計画書）'!R149</f>
        <v>0</v>
      </c>
      <c r="AY2" s="4">
        <f>'様式第9号の２（実施計画書）'!R150</f>
        <v>0</v>
      </c>
      <c r="AZ2" s="5" t="str">
        <f>'様式第9号の２（実施計画書）'!X150</f>
        <v/>
      </c>
      <c r="BA2" s="4">
        <f>'様式第9号の２（実施計画書）'!R151</f>
        <v>0</v>
      </c>
      <c r="BB2" s="5" t="str">
        <f>'様式第9号の２（実施計画書）'!X151</f>
        <v/>
      </c>
      <c r="BC2" s="4">
        <f>'様式第9号の２（実施計画書）'!R152</f>
        <v>0</v>
      </c>
      <c r="BD2" s="5" t="str">
        <f>'様式第9号の２（実施計画書）'!X152</f>
        <v/>
      </c>
      <c r="BE2" s="4">
        <f>'様式第9号の２（実施計画書）'!AA149</f>
        <v>0</v>
      </c>
      <c r="BF2" s="4">
        <f>'様式第9号の２（実施計画書）'!AA150</f>
        <v>0</v>
      </c>
      <c r="BG2" s="5" t="str">
        <f>'様式第9号の２（実施計画書）'!AG150</f>
        <v/>
      </c>
      <c r="BH2" s="4">
        <f>'様式第9号の２（実施計画書）'!AA151</f>
        <v>0</v>
      </c>
      <c r="BI2" s="5" t="str">
        <f>'様式第9号の２（実施計画書）'!AG151</f>
        <v/>
      </c>
      <c r="BJ2" s="4">
        <f>'様式第9号の２（実施計画書）'!AA152</f>
        <v>0</v>
      </c>
      <c r="BK2" s="5" t="str">
        <f>'様式第9号の２（実施計画書）'!AG152</f>
        <v/>
      </c>
      <c r="BL2">
        <f>'様式第9号の２（実施計画書）'!G159</f>
        <v>0</v>
      </c>
      <c r="BM2">
        <f>'様式第9号の２（実施計画書）'!P159</f>
        <v>0</v>
      </c>
      <c r="BN2">
        <f>'様式第9号の２（実施計画書）'!R159</f>
        <v>0</v>
      </c>
      <c r="BO2">
        <f>'様式第9号の２（実施計画書）'!V159</f>
        <v>0</v>
      </c>
      <c r="BP2">
        <f>'様式第9号の２（実施計画書）'!Z159</f>
        <v>0</v>
      </c>
      <c r="BQ2">
        <f>'様式第9号の２（実施計画書）'!AB159</f>
        <v>0</v>
      </c>
      <c r="BR2">
        <f>'様式第9号の２（実施計画書）'!AF159</f>
        <v>0</v>
      </c>
      <c r="BS2">
        <f>'様式第9号の２（実施計画書）'!G160</f>
        <v>0</v>
      </c>
      <c r="BT2">
        <f>'様式第9号の２（実施計画書）'!P160</f>
        <v>0</v>
      </c>
      <c r="BU2">
        <f>'様式第9号の２（実施計画書）'!R160</f>
        <v>0</v>
      </c>
      <c r="BV2">
        <f>'様式第9号の２（実施計画書）'!V160</f>
        <v>0</v>
      </c>
      <c r="BW2">
        <f>'様式第9号の２（実施計画書）'!Z160</f>
        <v>0</v>
      </c>
      <c r="BX2">
        <f>'様式第9号の２（実施計画書）'!AB160</f>
        <v>0</v>
      </c>
      <c r="BY2">
        <f>'様式第9号の２（実施計画書）'!AF160</f>
        <v>0</v>
      </c>
      <c r="BZ2">
        <f>'様式第9号の２（実施計画書）'!G161</f>
        <v>0</v>
      </c>
      <c r="CA2">
        <f>'様式第9号の２（実施計画書）'!P161</f>
        <v>0</v>
      </c>
      <c r="CB2">
        <f>'様式第9号の２（実施計画書）'!R161</f>
        <v>0</v>
      </c>
      <c r="CC2">
        <f>'様式第9号の２（実施計画書）'!V161</f>
        <v>0</v>
      </c>
      <c r="CD2">
        <f>'様式第9号の２（実施計画書）'!Z161</f>
        <v>0</v>
      </c>
      <c r="CE2">
        <f>'様式第9号の２（実施計画書）'!AB161</f>
        <v>0</v>
      </c>
      <c r="CF2">
        <f>'様式第9号の２（実施計画書）'!AF161</f>
        <v>0</v>
      </c>
      <c r="CG2">
        <f>'様式第9号の２（実施計画書）'!G162</f>
        <v>0</v>
      </c>
      <c r="CH2">
        <f>'様式第9号の２（実施計画書）'!P162</f>
        <v>0</v>
      </c>
      <c r="CI2">
        <f>'様式第9号の２（実施計画書）'!R162</f>
        <v>0</v>
      </c>
      <c r="CJ2">
        <f>'様式第9号の２（実施計画書）'!V162</f>
        <v>0</v>
      </c>
      <c r="CK2">
        <f>'様式第9号の２（実施計画書）'!Z162</f>
        <v>0</v>
      </c>
      <c r="CL2">
        <f>'様式第9号の２（実施計画書）'!AB162</f>
        <v>0</v>
      </c>
      <c r="CM2">
        <f>'様式第9号の２（実施計画書）'!AF162</f>
        <v>0</v>
      </c>
      <c r="CN2">
        <f>'様式第9号の２（実施計画書）'!G163</f>
        <v>0</v>
      </c>
      <c r="CO2">
        <f>'様式第9号の２（実施計画書）'!P163</f>
        <v>0</v>
      </c>
      <c r="CP2">
        <f>'様式第9号の２（実施計画書）'!R163</f>
        <v>0</v>
      </c>
      <c r="CQ2">
        <f>'様式第9号の２（実施計画書）'!V163</f>
        <v>0</v>
      </c>
      <c r="CR2">
        <f>'様式第9号の２（実施計画書）'!Z163</f>
        <v>0</v>
      </c>
      <c r="CS2">
        <f>'様式第9号の２（実施計画書）'!AB163</f>
        <v>0</v>
      </c>
      <c r="CT2">
        <f>'様式第9号の２（実施計画書）'!AF163</f>
        <v>0</v>
      </c>
      <c r="CU2">
        <f>'様式第9号の２（実施計画書）'!AB164</f>
        <v>0</v>
      </c>
      <c r="CV2">
        <f>'様式第9号の２（実施計画書）'!G165</f>
        <v>0</v>
      </c>
      <c r="CW2">
        <f>'様式第9号の２（実施計画書）'!P165</f>
        <v>0</v>
      </c>
      <c r="CX2">
        <f>'様式第9号の２（実施計画書）'!R165</f>
        <v>0</v>
      </c>
      <c r="CY2">
        <f>'様式第9号の２（実施計画書）'!V165</f>
        <v>0</v>
      </c>
      <c r="CZ2">
        <f>'様式第9号の２（実施計画書）'!Z165</f>
        <v>0</v>
      </c>
      <c r="DA2">
        <f>'様式第9号の２（実施計画書）'!AB165</f>
        <v>0</v>
      </c>
      <c r="DB2">
        <f>'様式第9号の２（実施計画書）'!AF165</f>
        <v>0</v>
      </c>
      <c r="DC2">
        <f>'様式第9号の２（実施計画書）'!G166</f>
        <v>0</v>
      </c>
      <c r="DD2">
        <f>'様式第9号の２（実施計画書）'!P166</f>
        <v>0</v>
      </c>
      <c r="DE2">
        <f>'様式第9号の２（実施計画書）'!R166</f>
        <v>0</v>
      </c>
      <c r="DF2">
        <f>'様式第9号の２（実施計画書）'!V166</f>
        <v>0</v>
      </c>
      <c r="DG2">
        <f>'様式第9号の２（実施計画書）'!Z166</f>
        <v>0</v>
      </c>
      <c r="DH2">
        <f>'様式第9号の２（実施計画書）'!AB166</f>
        <v>0</v>
      </c>
      <c r="DI2">
        <f>'様式第9号の２（実施計画書）'!AF166</f>
        <v>0</v>
      </c>
      <c r="DJ2">
        <f>'様式第9号の２（実施計画書）'!G167</f>
        <v>0</v>
      </c>
      <c r="DK2">
        <f>'様式第9号の２（実施計画書）'!P167</f>
        <v>0</v>
      </c>
      <c r="DL2">
        <f>'様式第9号の２（実施計画書）'!R167</f>
        <v>0</v>
      </c>
      <c r="DM2">
        <f>'様式第9号の２（実施計画書）'!V167</f>
        <v>0</v>
      </c>
      <c r="DN2">
        <f>'様式第9号の２（実施計画書）'!Z167</f>
        <v>0</v>
      </c>
      <c r="DO2">
        <f>'様式第9号の２（実施計画書）'!AB167</f>
        <v>0</v>
      </c>
      <c r="DP2">
        <f>'様式第9号の２（実施計画書）'!AF167</f>
        <v>0</v>
      </c>
      <c r="DQ2">
        <f>'様式第9号の２（実施計画書）'!G168</f>
        <v>0</v>
      </c>
      <c r="DR2">
        <f>'様式第9号の２（実施計画書）'!P168</f>
        <v>0</v>
      </c>
      <c r="DS2">
        <f>'様式第9号の２（実施計画書）'!R168</f>
        <v>0</v>
      </c>
      <c r="DT2">
        <f>'様式第9号の２（実施計画書）'!V168</f>
        <v>0</v>
      </c>
      <c r="DU2">
        <f>'様式第9号の２（実施計画書）'!Z168</f>
        <v>0</v>
      </c>
      <c r="DV2">
        <f>'様式第9号の２（実施計画書）'!AB168</f>
        <v>0</v>
      </c>
      <c r="DW2">
        <f>'様式第9号の２（実施計画書）'!AF168</f>
        <v>0</v>
      </c>
      <c r="DX2">
        <f>'様式第9号の２（実施計画書）'!G169</f>
        <v>0</v>
      </c>
      <c r="DY2">
        <f>'様式第9号の２（実施計画書）'!P169</f>
        <v>0</v>
      </c>
      <c r="DZ2">
        <f>'様式第9号の２（実施計画書）'!R169</f>
        <v>0</v>
      </c>
      <c r="EA2">
        <f>'様式第9号の２（実施計画書）'!V169</f>
        <v>0</v>
      </c>
      <c r="EB2">
        <f>'様式第9号の２（実施計画書）'!Z169</f>
        <v>0</v>
      </c>
      <c r="EC2">
        <f>'様式第9号の２（実施計画書）'!AB169</f>
        <v>0</v>
      </c>
      <c r="ED2">
        <f>'様式第9号の２（実施計画書）'!AF169</f>
        <v>0</v>
      </c>
      <c r="EE2">
        <f>'様式第9号の２（実施計画書）'!AB170</f>
        <v>0</v>
      </c>
      <c r="EF2">
        <f>'様式第9号の２（実施計画書）'!G171</f>
        <v>0</v>
      </c>
      <c r="EG2">
        <f>'様式第9号の２（実施計画書）'!P171</f>
        <v>0</v>
      </c>
      <c r="EH2">
        <f>'様式第9号の２（実施計画書）'!R171</f>
        <v>0</v>
      </c>
      <c r="EI2">
        <f>'様式第9号の２（実施計画書）'!V171</f>
        <v>0</v>
      </c>
      <c r="EJ2">
        <f>'様式第9号の２（実施計画書）'!Z171</f>
        <v>0</v>
      </c>
      <c r="EK2">
        <f>'様式第9号の２（実施計画書）'!AB171</f>
        <v>0</v>
      </c>
      <c r="EL2">
        <f>'様式第9号の２（実施計画書）'!AF171</f>
        <v>0</v>
      </c>
      <c r="EM2">
        <f>'様式第9号の２（実施計画書）'!G172</f>
        <v>0</v>
      </c>
      <c r="EN2">
        <f>'様式第9号の２（実施計画書）'!P172</f>
        <v>0</v>
      </c>
      <c r="EO2">
        <f>'様式第9号の２（実施計画書）'!R172</f>
        <v>0</v>
      </c>
      <c r="EP2">
        <f>'様式第9号の２（実施計画書）'!V172</f>
        <v>0</v>
      </c>
      <c r="EQ2">
        <f>'様式第9号の２（実施計画書）'!Z172</f>
        <v>0</v>
      </c>
      <c r="ER2">
        <f>'様式第9号の２（実施計画書）'!AB172</f>
        <v>0</v>
      </c>
      <c r="ES2">
        <f>'様式第9号の２（実施計画書）'!AF172</f>
        <v>0</v>
      </c>
      <c r="ET2">
        <f>'様式第9号の２（実施計画書）'!G173</f>
        <v>0</v>
      </c>
      <c r="EU2">
        <f>'様式第9号の２（実施計画書）'!P173</f>
        <v>0</v>
      </c>
      <c r="EV2">
        <f>'様式第9号の２（実施計画書）'!R173</f>
        <v>0</v>
      </c>
      <c r="EW2">
        <f>'様式第9号の２（実施計画書）'!V173</f>
        <v>0</v>
      </c>
      <c r="EX2">
        <f>'様式第9号の２（実施計画書）'!Z173</f>
        <v>0</v>
      </c>
      <c r="EY2">
        <f>'様式第9号の２（実施計画書）'!AB173</f>
        <v>0</v>
      </c>
      <c r="EZ2">
        <f>'様式第9号の２（実施計画書）'!AF173</f>
        <v>0</v>
      </c>
      <c r="FA2">
        <f>'様式第9号の２（実施計画書）'!G174</f>
        <v>0</v>
      </c>
      <c r="FB2">
        <f>'様式第9号の２（実施計画書）'!P174</f>
        <v>0</v>
      </c>
      <c r="FC2">
        <f>'様式第9号の２（実施計画書）'!R174</f>
        <v>0</v>
      </c>
      <c r="FD2">
        <f>'様式第9号の２（実施計画書）'!V174</f>
        <v>0</v>
      </c>
      <c r="FE2">
        <f>'様式第9号の２（実施計画書）'!Z174</f>
        <v>0</v>
      </c>
      <c r="FF2">
        <f>'様式第9号の２（実施計画書）'!AB174</f>
        <v>0</v>
      </c>
      <c r="FG2">
        <f>'様式第9号の２（実施計画書）'!AF174</f>
        <v>0</v>
      </c>
      <c r="FH2">
        <f>'様式第9号の２（実施計画書）'!G175</f>
        <v>0</v>
      </c>
      <c r="FI2">
        <f>'様式第9号の２（実施計画書）'!P175</f>
        <v>0</v>
      </c>
      <c r="FJ2">
        <f>'様式第9号の２（実施計画書）'!R175</f>
        <v>0</v>
      </c>
      <c r="FK2">
        <f>'様式第9号の２（実施計画書）'!V175</f>
        <v>0</v>
      </c>
      <c r="FL2">
        <f>'様式第9号の２（実施計画書）'!Z175</f>
        <v>0</v>
      </c>
      <c r="FM2">
        <f>'様式第9号の２（実施計画書）'!AB175</f>
        <v>0</v>
      </c>
      <c r="FN2">
        <f>'様式第9号の２（実施計画書）'!AF175</f>
        <v>0</v>
      </c>
      <c r="FO2">
        <f>'様式第9号の２（実施計画書）'!AB176</f>
        <v>0</v>
      </c>
      <c r="FP2">
        <f>'様式第9号の２（実施計画書）'!G177</f>
        <v>0</v>
      </c>
      <c r="FQ2">
        <f>'様式第9号の２（実施計画書）'!P177</f>
        <v>0</v>
      </c>
      <c r="FR2">
        <f>'様式第9号の２（実施計画書）'!R177</f>
        <v>0</v>
      </c>
      <c r="FS2">
        <f>'様式第9号の２（実施計画書）'!V177</f>
        <v>0</v>
      </c>
      <c r="FT2">
        <f>'様式第9号の２（実施計画書）'!Z177</f>
        <v>0</v>
      </c>
      <c r="FU2">
        <f>'様式第9号の２（実施計画書）'!AB177</f>
        <v>0</v>
      </c>
      <c r="FV2">
        <f>'様式第9号の２（実施計画書）'!AF177</f>
        <v>0</v>
      </c>
      <c r="FW2">
        <f>'様式第9号の２（実施計画書）'!G178</f>
        <v>0</v>
      </c>
      <c r="FX2">
        <f>'様式第9号の２（実施計画書）'!P178</f>
        <v>0</v>
      </c>
      <c r="FY2">
        <f>'様式第9号の２（実施計画書）'!R178</f>
        <v>0</v>
      </c>
      <c r="FZ2">
        <f>'様式第9号の２（実施計画書）'!V178</f>
        <v>0</v>
      </c>
      <c r="GA2">
        <f>'様式第9号の２（実施計画書）'!Z178</f>
        <v>0</v>
      </c>
      <c r="GB2">
        <f>'様式第9号の２（実施計画書）'!AB178</f>
        <v>0</v>
      </c>
      <c r="GC2">
        <f>'様式第9号の２（実施計画書）'!AF178</f>
        <v>0</v>
      </c>
      <c r="GD2">
        <f>'様式第9号の２（実施計画書）'!G179</f>
        <v>0</v>
      </c>
      <c r="GE2">
        <f>'様式第9号の２（実施計画書）'!P179</f>
        <v>0</v>
      </c>
      <c r="GF2">
        <f>'様式第9号の２（実施計画書）'!R179</f>
        <v>0</v>
      </c>
      <c r="GG2">
        <f>'様式第9号の２（実施計画書）'!V179</f>
        <v>0</v>
      </c>
      <c r="GH2">
        <f>'様式第9号の２（実施計画書）'!Z179</f>
        <v>0</v>
      </c>
      <c r="GI2">
        <f>'様式第9号の２（実施計画書）'!AB179</f>
        <v>0</v>
      </c>
      <c r="GJ2">
        <f>'様式第9号の２（実施計画書）'!AF179</f>
        <v>0</v>
      </c>
      <c r="GK2">
        <f>'様式第9号の２（実施計画書）'!G180</f>
        <v>0</v>
      </c>
      <c r="GL2">
        <f>'様式第9号の２（実施計画書）'!P180</f>
        <v>0</v>
      </c>
      <c r="GM2">
        <f>'様式第9号の２（実施計画書）'!R180</f>
        <v>0</v>
      </c>
      <c r="GN2">
        <f>'様式第9号の２（実施計画書）'!V180</f>
        <v>0</v>
      </c>
      <c r="GO2">
        <f>'様式第9号の２（実施計画書）'!Z180</f>
        <v>0</v>
      </c>
      <c r="GP2">
        <f>'様式第9号の２（実施計画書）'!AB180</f>
        <v>0</v>
      </c>
      <c r="GQ2">
        <f>'様式第9号の２（実施計画書）'!AF180</f>
        <v>0</v>
      </c>
      <c r="GR2">
        <f>'様式第9号の２（実施計画書）'!G181</f>
        <v>0</v>
      </c>
      <c r="GS2">
        <f>'様式第9号の２（実施計画書）'!P181</f>
        <v>0</v>
      </c>
      <c r="GT2">
        <f>'様式第9号の２（実施計画書）'!R181</f>
        <v>0</v>
      </c>
      <c r="GU2">
        <f>'様式第9号の２（実施計画書）'!V181</f>
        <v>0</v>
      </c>
      <c r="GV2">
        <f>'様式第9号の２（実施計画書）'!Z181</f>
        <v>0</v>
      </c>
      <c r="GW2">
        <f>'様式第9号の２（実施計画書）'!AB181</f>
        <v>0</v>
      </c>
      <c r="GX2">
        <f>'様式第9号の２（実施計画書）'!AF181</f>
        <v>0</v>
      </c>
      <c r="GY2">
        <f>'様式第9号の２（実施計画書）'!AB182</f>
        <v>0</v>
      </c>
      <c r="GZ2">
        <f>'様式第9号の２（実施計画書）'!G183</f>
        <v>0</v>
      </c>
      <c r="HA2">
        <f>'様式第9号の２（実施計画書）'!P183</f>
        <v>0</v>
      </c>
      <c r="HB2">
        <f>'様式第9号の２（実施計画書）'!R183</f>
        <v>0</v>
      </c>
      <c r="HC2">
        <f>'様式第9号の２（実施計画書）'!V183</f>
        <v>0</v>
      </c>
      <c r="HD2">
        <f>'様式第9号の２（実施計画書）'!Z183</f>
        <v>0</v>
      </c>
      <c r="HE2">
        <f>'様式第9号の２（実施計画書）'!AB183</f>
        <v>0</v>
      </c>
      <c r="HF2">
        <f>'様式第9号の２（実施計画書）'!AF183</f>
        <v>0</v>
      </c>
      <c r="HG2">
        <f>'様式第9号の２（実施計画書）'!G184</f>
        <v>0</v>
      </c>
      <c r="HH2">
        <f>'様式第9号の２（実施計画書）'!P184</f>
        <v>0</v>
      </c>
      <c r="HI2">
        <f>'様式第9号の２（実施計画書）'!R184</f>
        <v>0</v>
      </c>
      <c r="HJ2">
        <f>'様式第9号の２（実施計画書）'!V184</f>
        <v>0</v>
      </c>
      <c r="HK2">
        <f>'様式第9号の２（実施計画書）'!Z184</f>
        <v>0</v>
      </c>
      <c r="HL2">
        <f>'様式第9号の２（実施計画書）'!AB184</f>
        <v>0</v>
      </c>
      <c r="HM2">
        <f>'様式第9号の２（実施計画書）'!AF184</f>
        <v>0</v>
      </c>
      <c r="HN2">
        <f>'様式第9号の２（実施計画書）'!G185</f>
        <v>0</v>
      </c>
      <c r="HO2">
        <f>'様式第9号の２（実施計画書）'!P185</f>
        <v>0</v>
      </c>
      <c r="HP2">
        <f>'様式第9号の２（実施計画書）'!R185</f>
        <v>0</v>
      </c>
      <c r="HQ2">
        <f>'様式第9号の２（実施計画書）'!V185</f>
        <v>0</v>
      </c>
      <c r="HR2">
        <f>'様式第9号の２（実施計画書）'!Z185</f>
        <v>0</v>
      </c>
      <c r="HS2">
        <f>'様式第9号の２（実施計画書）'!AB185</f>
        <v>0</v>
      </c>
      <c r="HT2">
        <f>'様式第9号の２（実施計画書）'!AF185</f>
        <v>0</v>
      </c>
      <c r="HU2">
        <f>'様式第9号の２（実施計画書）'!G186</f>
        <v>0</v>
      </c>
      <c r="HV2">
        <f>'様式第9号の２（実施計画書）'!P186</f>
        <v>0</v>
      </c>
      <c r="HW2">
        <f>'様式第9号の２（実施計画書）'!R186</f>
        <v>0</v>
      </c>
      <c r="HX2">
        <f>'様式第9号の２（実施計画書）'!V186</f>
        <v>0</v>
      </c>
      <c r="HY2">
        <f>'様式第9号の２（実施計画書）'!Z186</f>
        <v>0</v>
      </c>
      <c r="HZ2">
        <f>'様式第9号の２（実施計画書）'!AB186</f>
        <v>0</v>
      </c>
      <c r="IA2">
        <f>'様式第9号の２（実施計画書）'!AF186</f>
        <v>0</v>
      </c>
      <c r="IB2">
        <f>'様式第9号の２（実施計画書）'!G187</f>
        <v>0</v>
      </c>
      <c r="IC2">
        <f>'様式第9号の２（実施計画書）'!P187</f>
        <v>0</v>
      </c>
      <c r="ID2">
        <f>'様式第9号の２（実施計画書）'!R187</f>
        <v>0</v>
      </c>
      <c r="IE2">
        <f>'様式第9号の２（実施計画書）'!V187</f>
        <v>0</v>
      </c>
      <c r="IF2">
        <f>'様式第9号の２（実施計画書）'!Z187</f>
        <v>0</v>
      </c>
      <c r="IG2">
        <f>'様式第9号の２（実施計画書）'!AB187</f>
        <v>0</v>
      </c>
      <c r="IH2">
        <f>'様式第9号の２（実施計画書）'!AF187</f>
        <v>0</v>
      </c>
      <c r="II2">
        <f>'様式第9号の２（実施計画書）'!AB188</f>
        <v>0</v>
      </c>
      <c r="IJ2">
        <f>'様式第9号の２（実施計画書）'!G189</f>
        <v>0</v>
      </c>
      <c r="IK2">
        <f>'様式第9号の２（実施計画書）'!P189</f>
        <v>0</v>
      </c>
      <c r="IL2">
        <f>'様式第9号の２（実施計画書）'!R189</f>
        <v>0</v>
      </c>
      <c r="IM2">
        <f>'様式第9号の２（実施計画書）'!V189</f>
        <v>0</v>
      </c>
      <c r="IN2">
        <f>'様式第9号の２（実施計画書）'!Z189</f>
        <v>0</v>
      </c>
      <c r="IO2">
        <f>'様式第9号の２（実施計画書）'!AB189</f>
        <v>0</v>
      </c>
      <c r="IP2">
        <f>'様式第9号の２（実施計画書）'!AF189</f>
        <v>0</v>
      </c>
      <c r="IQ2">
        <f>'様式第9号の２（実施計画書）'!G190</f>
        <v>0</v>
      </c>
      <c r="IR2">
        <f>'様式第9号の２（実施計画書）'!P190</f>
        <v>0</v>
      </c>
      <c r="IS2">
        <f>'様式第9号の２（実施計画書）'!R190</f>
        <v>0</v>
      </c>
      <c r="IT2">
        <f>'様式第9号の２（実施計画書）'!V190</f>
        <v>0</v>
      </c>
      <c r="IU2">
        <f>'様式第9号の２（実施計画書）'!Z190</f>
        <v>0</v>
      </c>
      <c r="IV2">
        <f>'様式第9号の２（実施計画書）'!AB190</f>
        <v>0</v>
      </c>
      <c r="IW2">
        <f>'様式第9号の２（実施計画書）'!AF190</f>
        <v>0</v>
      </c>
      <c r="IX2">
        <f>'様式第9号の２（実施計画書）'!G191</f>
        <v>0</v>
      </c>
      <c r="IY2">
        <f>'様式第9号の２（実施計画書）'!P191</f>
        <v>0</v>
      </c>
      <c r="IZ2">
        <f>'様式第9号の２（実施計画書）'!R191</f>
        <v>0</v>
      </c>
      <c r="JA2">
        <f>'様式第9号の２（実施計画書）'!V191</f>
        <v>0</v>
      </c>
      <c r="JB2">
        <f>'様式第9号の２（実施計画書）'!Z191</f>
        <v>0</v>
      </c>
      <c r="JC2">
        <f>'様式第9号の２（実施計画書）'!AB191</f>
        <v>0</v>
      </c>
      <c r="JD2">
        <f>'様式第9号の２（実施計画書）'!AF191</f>
        <v>0</v>
      </c>
      <c r="JE2">
        <f>'様式第9号の２（実施計画書）'!G192</f>
        <v>0</v>
      </c>
      <c r="JF2">
        <f>'様式第9号の２（実施計画書）'!P192</f>
        <v>0</v>
      </c>
      <c r="JG2">
        <f>'様式第9号の２（実施計画書）'!R192</f>
        <v>0</v>
      </c>
      <c r="JH2">
        <f>'様式第9号の２（実施計画書）'!V192</f>
        <v>0</v>
      </c>
      <c r="JI2">
        <f>'様式第9号の２（実施計画書）'!Z192</f>
        <v>0</v>
      </c>
      <c r="JJ2">
        <f>'様式第9号の２（実施計画書）'!AB192</f>
        <v>0</v>
      </c>
      <c r="JK2">
        <f>'様式第9号の２（実施計画書）'!AF192</f>
        <v>0</v>
      </c>
      <c r="JL2">
        <f>'様式第9号の２（実施計画書）'!G193</f>
        <v>0</v>
      </c>
      <c r="JM2">
        <f>'様式第9号の２（実施計画書）'!P193</f>
        <v>0</v>
      </c>
      <c r="JN2">
        <f>'様式第9号の２（実施計画書）'!R193</f>
        <v>0</v>
      </c>
      <c r="JO2">
        <f>'様式第9号の２（実施計画書）'!V193</f>
        <v>0</v>
      </c>
      <c r="JP2">
        <f>'様式第9号の２（実施計画書）'!Z193</f>
        <v>0</v>
      </c>
      <c r="JQ2">
        <f>'様式第9号の２（実施計画書）'!AB193</f>
        <v>0</v>
      </c>
      <c r="JR2">
        <f>'様式第9号の２（実施計画書）'!AF193</f>
        <v>0</v>
      </c>
      <c r="JS2">
        <f>'様式第9号の２（実施計画書）'!AB194</f>
        <v>0</v>
      </c>
      <c r="JT2">
        <f>'様式第9号の２（実施計画書）'!G195</f>
        <v>0</v>
      </c>
      <c r="JU2">
        <f>'様式第9号の２（実施計画書）'!P195</f>
        <v>0</v>
      </c>
      <c r="JV2">
        <f>'様式第9号の２（実施計画書）'!R195</f>
        <v>0</v>
      </c>
      <c r="JW2">
        <f>'様式第9号の２（実施計画書）'!V195</f>
        <v>0</v>
      </c>
      <c r="JX2">
        <f>'様式第9号の２（実施計画書）'!Z195</f>
        <v>0</v>
      </c>
      <c r="JY2">
        <f>'様式第9号の２（実施計画書）'!AB195</f>
        <v>0</v>
      </c>
      <c r="JZ2">
        <f>'様式第9号の２（実施計画書）'!AF195</f>
        <v>0</v>
      </c>
      <c r="KA2">
        <f>'様式第9号の２（実施計画書）'!G196</f>
        <v>0</v>
      </c>
      <c r="KB2">
        <f>'様式第9号の２（実施計画書）'!P196</f>
        <v>0</v>
      </c>
      <c r="KC2">
        <f>'様式第9号の２（実施計画書）'!R196</f>
        <v>0</v>
      </c>
      <c r="KD2">
        <f>'様式第9号の２（実施計画書）'!V196</f>
        <v>0</v>
      </c>
      <c r="KE2">
        <f>'様式第9号の２（実施計画書）'!Z196</f>
        <v>0</v>
      </c>
      <c r="KF2">
        <f>'様式第9号の２（実施計画書）'!AB196</f>
        <v>0</v>
      </c>
      <c r="KG2">
        <f>'様式第9号の２（実施計画書）'!AF196</f>
        <v>0</v>
      </c>
      <c r="KH2">
        <f>'様式第9号の２（実施計画書）'!G197</f>
        <v>0</v>
      </c>
      <c r="KI2">
        <f>'様式第9号の２（実施計画書）'!P197</f>
        <v>0</v>
      </c>
      <c r="KJ2">
        <f>'様式第9号の２（実施計画書）'!R197</f>
        <v>0</v>
      </c>
      <c r="KK2">
        <f>'様式第9号の２（実施計画書）'!V197</f>
        <v>0</v>
      </c>
      <c r="KL2">
        <f>'様式第9号の２（実施計画書）'!Z197</f>
        <v>0</v>
      </c>
      <c r="KM2">
        <f>'様式第9号の２（実施計画書）'!AB197</f>
        <v>0</v>
      </c>
      <c r="KN2">
        <f>'様式第9号の２（実施計画書）'!AF197</f>
        <v>0</v>
      </c>
      <c r="KO2">
        <f>'様式第9号の２（実施計画書）'!G198</f>
        <v>0</v>
      </c>
      <c r="KP2">
        <f>'様式第9号の２（実施計画書）'!P198</f>
        <v>0</v>
      </c>
      <c r="KQ2">
        <f>'様式第9号の２（実施計画書）'!R198</f>
        <v>0</v>
      </c>
      <c r="KR2">
        <f>'様式第9号の２（実施計画書）'!V198</f>
        <v>0</v>
      </c>
      <c r="KS2">
        <f>'様式第9号の２（実施計画書）'!Z198</f>
        <v>0</v>
      </c>
      <c r="KT2">
        <f>'様式第9号の２（実施計画書）'!AB198</f>
        <v>0</v>
      </c>
      <c r="KU2">
        <f>'様式第9号の２（実施計画書）'!AF198</f>
        <v>0</v>
      </c>
      <c r="KV2">
        <f>'様式第9号の２（実施計画書）'!G199</f>
        <v>0</v>
      </c>
      <c r="KW2">
        <f>'様式第9号の２（実施計画書）'!P199</f>
        <v>0</v>
      </c>
      <c r="KX2">
        <f>'様式第9号の２（実施計画書）'!R199</f>
        <v>0</v>
      </c>
      <c r="KY2">
        <f>'様式第9号の２（実施計画書）'!V199</f>
        <v>0</v>
      </c>
      <c r="KZ2">
        <f>'様式第9号の２（実施計画書）'!Z199</f>
        <v>0</v>
      </c>
      <c r="LA2">
        <f>'様式第9号の２（実施計画書）'!AB199</f>
        <v>0</v>
      </c>
      <c r="LB2">
        <f>'様式第9号の２（実施計画書）'!AF199</f>
        <v>0</v>
      </c>
      <c r="LC2">
        <f>'様式第9号の２（実施計画書）'!AB200</f>
        <v>0</v>
      </c>
      <c r="LD2">
        <f>'様式第9号の２（実施計画書）'!AB204</f>
        <v>0</v>
      </c>
      <c r="LE2">
        <f>'様式第9号の２（実施計画書）'!AB202</f>
        <v>0</v>
      </c>
      <c r="LF2">
        <f>'様式第9号の２（実施計画書）'!AB203</f>
        <v>0</v>
      </c>
      <c r="LG2" t="str">
        <f>'様式第9号の２（実施計画書）'!AF202</f>
        <v/>
      </c>
      <c r="LH2" s="116">
        <f>'様式第9号の２（実施計画書）'!AB204</f>
        <v>0</v>
      </c>
      <c r="LI2" s="116">
        <f>'様式第9号の２（実施計画書）'!AB205</f>
        <v>0</v>
      </c>
      <c r="LJ2">
        <f>'様式第9号の２（実施計画書）'!H210</f>
        <v>0</v>
      </c>
      <c r="LK2">
        <f>'様式第9号の２（実施計画書）'!N211</f>
        <v>0</v>
      </c>
      <c r="LL2">
        <f>'様式第9号の２（実施計画書）'!V211</f>
        <v>0</v>
      </c>
      <c r="LM2">
        <f>'様式第9号の２（実施計画書）'!AC211</f>
        <v>0</v>
      </c>
      <c r="LN2">
        <f>'様式第9号の２（実施計画書）'!H212</f>
        <v>0</v>
      </c>
      <c r="LO2">
        <f>'様式第9号の２（実施計画書）'!N212</f>
        <v>0</v>
      </c>
      <c r="LP2">
        <f>'様式第9号の２（実施計画書）'!V212</f>
        <v>0</v>
      </c>
      <c r="LQ2">
        <f>'様式第9号の２（実施計画書）'!AC212</f>
        <v>0</v>
      </c>
      <c r="LR2" t="str">
        <f>'様式第9号の２（実施計画書）'!AL214</f>
        <v>令和年月</v>
      </c>
      <c r="LS2" t="str">
        <f>'様式第9号の２（実施計画書）'!AL215</f>
        <v>令和年月</v>
      </c>
      <c r="LT2">
        <f>'様式第9号の２（実施計画書）'!F219</f>
        <v>0</v>
      </c>
      <c r="LU2">
        <f>'様式第9号の２（実施計画書）'!T219</f>
        <v>0</v>
      </c>
      <c r="LV2">
        <f>'様式第9号の２（実施計画書）'!C224</f>
        <v>0</v>
      </c>
      <c r="LW2">
        <f>'様式第9号の２（実施計画書）'!E224</f>
        <v>0</v>
      </c>
      <c r="LX2">
        <f>'様式第9号の２（実施計画書）'!G224</f>
        <v>0</v>
      </c>
      <c r="LY2">
        <f>'様式第9号の２（実施計画書）'!L224</f>
        <v>0</v>
      </c>
      <c r="LZ2">
        <f>'様式第9号の２（実施計画書）'!T224</f>
        <v>0</v>
      </c>
      <c r="MA2" s="4">
        <f>'様式第9号の２（実施計画書）'!Z224</f>
        <v>0</v>
      </c>
      <c r="MB2" t="str">
        <f>'様式第9号の２（実施計画書）'!AL224</f>
        <v>令和年月</v>
      </c>
      <c r="MC2">
        <f>'様式第9号の２（実施計画書）'!C225</f>
        <v>0</v>
      </c>
      <c r="MD2">
        <f>'様式第9号の２（実施計画書）'!E225</f>
        <v>0</v>
      </c>
      <c r="ME2">
        <f>'様式第9号の２（実施計画書）'!G225</f>
        <v>0</v>
      </c>
      <c r="MF2">
        <f>'様式第9号の２（実施計画書）'!L225</f>
        <v>0</v>
      </c>
      <c r="MG2">
        <f>'様式第9号の２（実施計画書）'!T225</f>
        <v>0</v>
      </c>
      <c r="MH2" s="4">
        <f>'様式第9号の２（実施計画書）'!Z225</f>
        <v>0</v>
      </c>
      <c r="MI2" t="str">
        <f>'様式第9号の２（実施計画書）'!AL225</f>
        <v>令和年月</v>
      </c>
      <c r="MJ2">
        <f>'様式第9号の２（実施計画書）'!C226</f>
        <v>0</v>
      </c>
      <c r="MK2">
        <f>'様式第9号の２（実施計画書）'!E226</f>
        <v>0</v>
      </c>
      <c r="ML2">
        <f>'様式第9号の２（実施計画書）'!G226</f>
        <v>0</v>
      </c>
      <c r="MM2">
        <f>'様式第9号の２（実施計画書）'!L226</f>
        <v>0</v>
      </c>
      <c r="MN2">
        <f>'様式第9号の２（実施計画書）'!T226</f>
        <v>0</v>
      </c>
      <c r="MO2" s="4">
        <f>'様式第9号の２（実施計画書）'!Z226</f>
        <v>0</v>
      </c>
      <c r="MP2" t="str">
        <f>'様式第9号の２（実施計画書）'!AL226</f>
        <v>令和年月</v>
      </c>
      <c r="MQ2">
        <f>'様式第9号の２（実施計画書）'!C227</f>
        <v>0</v>
      </c>
      <c r="MR2">
        <f>'様式第9号の２（実施計画書）'!E227</f>
        <v>0</v>
      </c>
      <c r="MS2">
        <f>'様式第9号の２（実施計画書）'!G227</f>
        <v>0</v>
      </c>
      <c r="MT2">
        <f>'様式第9号の２（実施計画書）'!L227</f>
        <v>0</v>
      </c>
      <c r="MU2">
        <f>'様式第9号の２（実施計画書）'!T227</f>
        <v>0</v>
      </c>
      <c r="MV2" s="4">
        <f>'様式第9号の２（実施計画書）'!Z227</f>
        <v>0</v>
      </c>
      <c r="MW2" t="str">
        <f>'様式第9号の２（実施計画書）'!AL227</f>
        <v>令和年月</v>
      </c>
      <c r="MX2">
        <f>'様式第9号の２（実施計画書）'!T232</f>
        <v>0</v>
      </c>
      <c r="MY2">
        <f>'様式第9号の２（実施計画書）'!T233</f>
        <v>0</v>
      </c>
    </row>
    <row r="6" spans="2:363" x14ac:dyDescent="0.2">
      <c r="MA6" s="4"/>
    </row>
    <row r="7" spans="2:363" x14ac:dyDescent="0.2">
      <c r="MA7" s="4"/>
    </row>
    <row r="8" spans="2:363" x14ac:dyDescent="0.2">
      <c r="MA8" s="4"/>
    </row>
    <row r="9" spans="2:363" x14ac:dyDescent="0.2">
      <c r="MA9" s="4"/>
    </row>
    <row r="10" spans="2:363" x14ac:dyDescent="0.2">
      <c r="MA10" s="4"/>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42</vt:i4>
      </vt:variant>
    </vt:vector>
  </HeadingPairs>
  <TitlesOfParts>
    <vt:vector size="45" baseType="lpstr">
      <vt:lpstr>様式第9号の２（実施計画書）</vt:lpstr>
      <vt:lpstr>様式第9号の２-1（別紙１）</vt:lpstr>
      <vt:lpstr>×編集禁止×</vt:lpstr>
      <vt:lpstr>'様式第9号の２-1（別紙１）'!A_</vt:lpstr>
      <vt:lpstr>A_</vt:lpstr>
      <vt:lpstr>'様式第9号の２-1（別紙１）'!B_</vt:lpstr>
      <vt:lpstr>B_</vt:lpstr>
      <vt:lpstr>'様式第9号の２-1（別紙１）'!C_</vt:lpstr>
      <vt:lpstr>C_</vt:lpstr>
      <vt:lpstr>'様式第9号の２-1（別紙１）'!D_</vt:lpstr>
      <vt:lpstr>D_</vt:lpstr>
      <vt:lpstr>'様式第9号の２-1（別紙１）'!E_</vt:lpstr>
      <vt:lpstr>E_</vt:lpstr>
      <vt:lpstr>'様式第9号の２-1（別紙１）'!F_</vt:lpstr>
      <vt:lpstr>F_</vt:lpstr>
      <vt:lpstr>'様式第9号の２-1（別紙１）'!G_</vt:lpstr>
      <vt:lpstr>G_</vt:lpstr>
      <vt:lpstr>'様式第9号の２-1（別紙１）'!H_</vt:lpstr>
      <vt:lpstr>H_</vt:lpstr>
      <vt:lpstr>'様式第9号の２-1（別紙１）'!I_</vt:lpstr>
      <vt:lpstr>I_</vt:lpstr>
      <vt:lpstr>'様式第9号の２-1（別紙１）'!J_</vt:lpstr>
      <vt:lpstr>J_</vt:lpstr>
      <vt:lpstr>'様式第9号の２-1（別紙１）'!K_</vt:lpstr>
      <vt:lpstr>K_</vt:lpstr>
      <vt:lpstr>'様式第9号の２-1（別紙１）'!L_</vt:lpstr>
      <vt:lpstr>L_</vt:lpstr>
      <vt:lpstr>'様式第9号の２-1（別紙１）'!M_</vt:lpstr>
      <vt:lpstr>M_</vt:lpstr>
      <vt:lpstr>'様式第9号の２-1（別紙１）'!N_</vt:lpstr>
      <vt:lpstr>N_</vt:lpstr>
      <vt:lpstr>'様式第9号の２-1（別紙１）'!O_</vt:lpstr>
      <vt:lpstr>O_</vt:lpstr>
      <vt:lpstr>'様式第9号の２-1（別紙１）'!P_</vt:lpstr>
      <vt:lpstr>P_</vt:lpstr>
      <vt:lpstr>'様式第9号の２（実施計画書）'!Print_Area</vt:lpstr>
      <vt:lpstr>'様式第9号の２-1（別紙１）'!Print_Area</vt:lpstr>
      <vt:lpstr>'様式第9号の２-1（別紙１）'!Q_</vt:lpstr>
      <vt:lpstr>Q_</vt:lpstr>
      <vt:lpstr>'様式第9号の２-1（別紙１）'!R_</vt:lpstr>
      <vt:lpstr>R_</vt:lpstr>
      <vt:lpstr>'様式第9号の２-1（別紙１）'!S_</vt:lpstr>
      <vt:lpstr>S_</vt:lpstr>
      <vt:lpstr>'様式第9号の２-1（別紙１）'!T_</vt:lpstr>
      <vt:lpstr>T_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佐藤悠理</dc:creator>
  <cp:lastModifiedBy>杉山 裕（経営・金融支援課）</cp:lastModifiedBy>
  <cp:lastPrinted>2026-08-13T06:16:08Z</cp:lastPrinted>
  <dcterms:created xsi:type="dcterms:W3CDTF">2020-09-24T04:11:25Z</dcterms:created>
  <dcterms:modified xsi:type="dcterms:W3CDTF">2026-09-11T08:50:12Z</dcterms:modified>
</cp:coreProperties>
</file>